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1600" windowHeight="9675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<sst xmlns="http://schemas.openxmlformats.org/spreadsheetml/2006/main" count="201" uniqueCount="137">
  <si>
    <t>广 东 外 语 外 贸 大 学 南 国 商 学 院                                                                                  2024-2025学年度学生综合素质测评专业汇总表</t>
  </si>
  <si>
    <r>
      <rPr>
        <sz val="12"/>
        <color rgb="FF000000"/>
        <rFont val="宋体"/>
        <charset val="0"/>
      </rPr>
      <t>学院: 管理学院</t>
    </r>
    <r>
      <rPr>
        <sz val="12"/>
        <color rgb="FF000000"/>
        <rFont val="宋体"/>
        <charset val="0"/>
      </rPr>
      <t xml:space="preserve">                              </t>
    </r>
    <r>
      <rPr>
        <sz val="12"/>
        <color rgb="FF000000"/>
        <rFont val="宋体"/>
        <charset val="0"/>
      </rPr>
      <t>专业年级:24财务管理</t>
    </r>
    <r>
      <rPr>
        <sz val="12"/>
        <color rgb="FF000000"/>
        <rFont val="宋体"/>
        <charset val="0"/>
      </rPr>
      <t xml:space="preserve">                                  </t>
    </r>
    <r>
      <rPr>
        <sz val="12"/>
        <color rgb="FF000000"/>
        <rFont val="宋体"/>
        <charset val="0"/>
      </rPr>
      <t>辅导员：黄卫</t>
    </r>
  </si>
  <si>
    <r>
      <rPr>
        <sz val="12"/>
        <color rgb="FF000000"/>
        <rFont val="宋体"/>
        <charset val="0"/>
      </rPr>
      <t>序</t>
    </r>
    <r>
      <rPr>
        <sz val="12"/>
        <color rgb="FF000000"/>
        <rFont val="宋体"/>
        <charset val="0"/>
      </rPr>
      <t xml:space="preserve">          </t>
    </r>
    <r>
      <rPr>
        <sz val="12"/>
        <color rgb="FF000000"/>
        <rFont val="宋体"/>
        <charset val="0"/>
      </rPr>
      <t>号</t>
    </r>
  </si>
  <si>
    <t>学号</t>
  </si>
  <si>
    <t>姓 名</t>
  </si>
  <si>
    <t>班级</t>
  </si>
  <si>
    <r>
      <rPr>
        <sz val="12"/>
        <color rgb="FF000000"/>
        <rFont val="宋体"/>
        <charset val="0"/>
      </rPr>
      <t>测</t>
    </r>
    <r>
      <rPr>
        <sz val="12"/>
        <color rgb="FF000000"/>
        <rFont val="宋体"/>
        <charset val="0"/>
      </rPr>
      <t xml:space="preserve">     </t>
    </r>
    <r>
      <rPr>
        <sz val="12"/>
        <color rgb="FF000000"/>
        <rFont val="宋体"/>
        <charset val="0"/>
      </rPr>
      <t>评</t>
    </r>
    <r>
      <rPr>
        <sz val="12"/>
        <color rgb="FF000000"/>
        <rFont val="宋体"/>
        <charset val="0"/>
      </rPr>
      <t xml:space="preserve">     </t>
    </r>
    <r>
      <rPr>
        <sz val="12"/>
        <color rgb="FF000000"/>
        <rFont val="宋体"/>
        <charset val="0"/>
      </rPr>
      <t>项</t>
    </r>
    <r>
      <rPr>
        <sz val="12"/>
        <color rgb="FF000000"/>
        <rFont val="宋体"/>
        <charset val="0"/>
      </rPr>
      <t xml:space="preserve">     </t>
    </r>
    <r>
      <rPr>
        <sz val="12"/>
        <color rgb="FF000000"/>
        <rFont val="宋体"/>
        <charset val="0"/>
      </rPr>
      <t>目</t>
    </r>
  </si>
  <si>
    <t>总成绩（品行得分×30％＋学业得分×60％＋文体得分×10％）</t>
  </si>
  <si>
    <t>专业总排名</t>
  </si>
  <si>
    <t>品 行 表 现</t>
  </si>
  <si>
    <t>学 业 表 现</t>
  </si>
  <si>
    <t>文 体 表 现</t>
  </si>
  <si>
    <t>基本分</t>
  </si>
  <si>
    <t>附加分</t>
  </si>
  <si>
    <t>品行总分</t>
  </si>
  <si>
    <t>品行排名</t>
  </si>
  <si>
    <t>学业总分</t>
  </si>
  <si>
    <t>学业排名</t>
  </si>
  <si>
    <t>文体总分</t>
  </si>
  <si>
    <t>文体排名</t>
  </si>
  <si>
    <t>2440425138</t>
  </si>
  <si>
    <t>关静茹</t>
  </si>
  <si>
    <t>财务管理</t>
  </si>
  <si>
    <t>2440425150</t>
  </si>
  <si>
    <t>陈婕妍</t>
  </si>
  <si>
    <t>2440425157</t>
  </si>
  <si>
    <t>张冰心</t>
  </si>
  <si>
    <t>2440425115</t>
  </si>
  <si>
    <t>黄洪滢</t>
  </si>
  <si>
    <t>2440425101</t>
  </si>
  <si>
    <t>刘钧茹</t>
  </si>
  <si>
    <t>2440425118</t>
  </si>
  <si>
    <t>王妍媛</t>
  </si>
  <si>
    <t>2440425152</t>
  </si>
  <si>
    <t>张丹婷</t>
  </si>
  <si>
    <t>2440301139</t>
  </si>
  <si>
    <t>张春雨</t>
  </si>
  <si>
    <t>2440425120</t>
  </si>
  <si>
    <t>孙雯欣</t>
  </si>
  <si>
    <t>2440425140</t>
  </si>
  <si>
    <t>潘柳昕</t>
  </si>
  <si>
    <t>2440425139</t>
  </si>
  <si>
    <t>屈润良</t>
  </si>
  <si>
    <t>2440425125</t>
  </si>
  <si>
    <t>蔡晓淇</t>
  </si>
  <si>
    <t>2440425130</t>
  </si>
  <si>
    <t>朱文琦</t>
  </si>
  <si>
    <t>2440425113</t>
  </si>
  <si>
    <t>陈羽</t>
  </si>
  <si>
    <t>2440425134</t>
  </si>
  <si>
    <t>曾欢欢</t>
  </si>
  <si>
    <t>2440425111</t>
  </si>
  <si>
    <t>何子旗</t>
  </si>
  <si>
    <t>2440425153</t>
  </si>
  <si>
    <t>肖雅楠</t>
  </si>
  <si>
    <t>2440425151</t>
  </si>
  <si>
    <t>林璟滢</t>
  </si>
  <si>
    <t>2440425112</t>
  </si>
  <si>
    <t>张耀匀</t>
  </si>
  <si>
    <t>2440425103</t>
  </si>
  <si>
    <t>魏哲</t>
  </si>
  <si>
    <t>2440425145</t>
  </si>
  <si>
    <t>莫松臻</t>
  </si>
  <si>
    <t>2440425121</t>
  </si>
  <si>
    <t>缪汶静</t>
  </si>
  <si>
    <t>2440425154</t>
  </si>
  <si>
    <t>连家华</t>
  </si>
  <si>
    <t>2440425109</t>
  </si>
  <si>
    <t>苏诗莹</t>
  </si>
  <si>
    <t>2440425119</t>
  </si>
  <si>
    <t>吴施展</t>
  </si>
  <si>
    <t>2440425114</t>
  </si>
  <si>
    <t>周钰娉</t>
  </si>
  <si>
    <t>2440425144</t>
  </si>
  <si>
    <t>韩格拉</t>
  </si>
  <si>
    <t>2440425146</t>
  </si>
  <si>
    <t>谭莛钰</t>
  </si>
  <si>
    <t>2440425141</t>
  </si>
  <si>
    <t>李雨霏</t>
  </si>
  <si>
    <t>2440101202</t>
  </si>
  <si>
    <t>周淼琳</t>
  </si>
  <si>
    <t>2440425110</t>
  </si>
  <si>
    <t>乔学恩</t>
  </si>
  <si>
    <t>2440425102</t>
  </si>
  <si>
    <t>陈馨</t>
  </si>
  <si>
    <t>2440425105</t>
  </si>
  <si>
    <t>王思涵</t>
  </si>
  <si>
    <t>2440425124</t>
  </si>
  <si>
    <t>吴昊</t>
  </si>
  <si>
    <t>2440425104</t>
  </si>
  <si>
    <t>谢振科</t>
  </si>
  <si>
    <t>2440425106</t>
  </si>
  <si>
    <t xml:space="preserve"> 李紫滢</t>
  </si>
  <si>
    <t>2440425143</t>
  </si>
  <si>
    <t>张键铭</t>
  </si>
  <si>
    <t>2440425107</t>
  </si>
  <si>
    <t>林宝威</t>
  </si>
  <si>
    <t>2440425142</t>
  </si>
  <si>
    <t>梁镇宇</t>
  </si>
  <si>
    <t>2440425126</t>
  </si>
  <si>
    <t>詹可心</t>
  </si>
  <si>
    <t>2440425133</t>
  </si>
  <si>
    <t>赖一丽</t>
  </si>
  <si>
    <t>2440425122</t>
  </si>
  <si>
    <t>邱怡然</t>
  </si>
  <si>
    <t>2440425117</t>
  </si>
  <si>
    <t>邹涛源</t>
  </si>
  <si>
    <t>2440425149</t>
  </si>
  <si>
    <t>曾晖莹</t>
  </si>
  <si>
    <t>2440425132</t>
  </si>
  <si>
    <t>钟晴塱</t>
  </si>
  <si>
    <t>2440425156</t>
  </si>
  <si>
    <t>杨岳峰</t>
  </si>
  <si>
    <t>2440425148</t>
  </si>
  <si>
    <t>麦运敬</t>
  </si>
  <si>
    <t>2440425123</t>
  </si>
  <si>
    <t>曹雅莹</t>
  </si>
  <si>
    <t>2440425155</t>
  </si>
  <si>
    <t>张旭</t>
  </si>
  <si>
    <t>2440425137</t>
  </si>
  <si>
    <t>应维轩</t>
  </si>
  <si>
    <t>2440425135</t>
  </si>
  <si>
    <t>梁富源</t>
  </si>
  <si>
    <t>2440425127</t>
  </si>
  <si>
    <t>曹桂祺</t>
  </si>
  <si>
    <t>2440425147</t>
  </si>
  <si>
    <t>梁乐言</t>
  </si>
  <si>
    <t>2440302153</t>
  </si>
  <si>
    <t>李国宁</t>
  </si>
  <si>
    <r>
      <rPr>
        <sz val="12"/>
        <color rgb="FF000000"/>
        <rFont val="宋体"/>
        <charset val="0"/>
      </rPr>
      <t>说明：1、本表一式二份（学生所在学院、学生处各一份），适用于同级同专业同层次学生的测评结果填报。</t>
    </r>
    <r>
      <rPr>
        <sz val="12"/>
        <color rgb="FF000000"/>
        <rFont val="宋体"/>
        <charset val="0"/>
      </rPr>
      <t xml:space="preserve">  </t>
    </r>
  </si>
  <si>
    <r>
      <rPr>
        <sz val="12"/>
        <color rgb="FF000000"/>
        <rFont val="宋体"/>
        <charset val="0"/>
      </rPr>
      <t xml:space="preserve">      </t>
    </r>
    <r>
      <rPr>
        <sz val="12"/>
        <color rgb="FF000000"/>
        <rFont val="宋体"/>
        <charset val="0"/>
      </rPr>
      <t>2、填表顺序按学生总评得分由高到低填写。</t>
    </r>
  </si>
  <si>
    <r>
      <rPr>
        <sz val="12"/>
        <color rgb="FF000000"/>
        <rFont val="宋体"/>
        <charset val="0"/>
      </rPr>
      <t xml:space="preserve">      </t>
    </r>
    <r>
      <rPr>
        <sz val="12"/>
        <color rgb="FF000000"/>
        <rFont val="宋体"/>
        <charset val="0"/>
      </rPr>
      <t>3、本表可根据人数自行调节表格行数。</t>
    </r>
  </si>
  <si>
    <r>
      <rPr>
        <sz val="12"/>
        <color rgb="FF000000"/>
        <rFont val="宋体"/>
        <charset val="0"/>
      </rPr>
      <t xml:space="preserve">     </t>
    </r>
    <r>
      <rPr>
        <sz val="12"/>
        <color rgb="FF000000"/>
        <rFont val="宋体"/>
        <charset val="0"/>
      </rPr>
      <t>审核人：</t>
    </r>
  </si>
  <si>
    <t>黄卫</t>
  </si>
  <si>
    <t>陈婕妍，</t>
  </si>
  <si>
    <r>
      <rPr>
        <sz val="12"/>
        <color rgb="FF000000"/>
        <rFont val="宋体"/>
        <charset val="0"/>
      </rPr>
      <t>林璟滢</t>
    </r>
    <r>
      <rPr>
        <sz val="12"/>
        <color rgb="FF000000"/>
        <rFont val="宋体"/>
        <charset val="0"/>
      </rPr>
      <t xml:space="preserve"> </t>
    </r>
  </si>
  <si>
    <r>
      <rPr>
        <sz val="12"/>
        <color rgb="FF000000"/>
        <rFont val="宋体"/>
        <charset val="0"/>
      </rPr>
      <t xml:space="preserve">   </t>
    </r>
    <r>
      <rPr>
        <sz val="12"/>
        <color rgb="FF000000"/>
        <rFont val="宋体"/>
        <charset val="0"/>
      </rPr>
      <t>年</t>
    </r>
    <r>
      <rPr>
        <sz val="12"/>
        <color rgb="FF000000"/>
        <rFont val="宋体"/>
        <charset val="0"/>
      </rPr>
      <t xml:space="preserve">  </t>
    </r>
    <r>
      <rPr>
        <sz val="12"/>
        <color rgb="FF000000"/>
        <rFont val="宋体"/>
        <charset val="0"/>
      </rPr>
      <t>月</t>
    </r>
    <r>
      <rPr>
        <sz val="12"/>
        <color rgb="FF000000"/>
        <rFont val="宋体"/>
        <charset val="0"/>
      </rPr>
      <t xml:space="preserve">  </t>
    </r>
    <r>
      <rPr>
        <sz val="12"/>
        <color rgb="FF000000"/>
        <rFont val="宋体"/>
        <charset val="0"/>
      </rPr>
      <t>日（盖学院章）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</si>
</sst>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8"/>
      <color rgb="FF000000"/>
      <name val="宋体"/>
      <charset val="0"/>
    </font>
    <font>
      <sz val="12"/>
      <color rgb="FF000000"/>
      <name val="宋体"/>
      <charset val="0"/>
    </font>
    <font>
      <sz val="10"/>
      <color rgb="FF000000"/>
      <name val="宋体"/>
      <charset val="0"/>
    </font>
    <font>
      <sz val="10"/>
      <name val="宋体"/>
      <charset val="134"/>
      <scheme val="minor"/>
    </font>
    <font>
      <sz val="10"/>
      <color rgb="FF000000"/>
      <name val="Times New Roman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V65"/>
  <sheetViews>
    <sheetView tabSelected="1" zoomScale="80" zoomScaleNormal="80" workbookViewId="0">
      <selection activeCell="T18" sqref="T18"/>
    </sheetView>
  </sheetViews>
  <sheetFormatPr defaultColWidth="9.025" defaultRowHeight="13.5"/>
  <cols>
    <col min="2" max="2" width="12.8083333333333" customWidth="1"/>
    <col min="5" max="5" width="11.6666666666667"/>
  </cols>
  <sheetData>
    <row r="1" customFormat="1" ht="22.5" spans="1:1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customFormat="1" ht="14.25" spans="1:18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customFormat="1" ht="14.25" spans="1:18">
      <c r="A3" s="3" t="s">
        <v>2</v>
      </c>
      <c r="B3" s="3" t="s">
        <v>3</v>
      </c>
      <c r="C3" s="4" t="s">
        <v>4</v>
      </c>
      <c r="D3" s="3" t="s">
        <v>5</v>
      </c>
      <c r="E3" s="5" t="s">
        <v>6</v>
      </c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17" t="s">
        <v>7</v>
      </c>
      <c r="R3" s="3" t="s">
        <v>8</v>
      </c>
    </row>
    <row r="4" customFormat="1" ht="14.25" spans="1:18">
      <c r="A4" s="3"/>
      <c r="B4" s="3"/>
      <c r="C4" s="4"/>
      <c r="D4" s="3"/>
      <c r="E4" s="3" t="s">
        <v>9</v>
      </c>
      <c r="F4" s="3"/>
      <c r="G4" s="3"/>
      <c r="H4" s="3"/>
      <c r="I4" s="16" t="s">
        <v>10</v>
      </c>
      <c r="J4" s="16"/>
      <c r="K4" s="16"/>
      <c r="L4" s="16"/>
      <c r="M4" s="3" t="s">
        <v>11</v>
      </c>
      <c r="N4" s="3"/>
      <c r="O4" s="3"/>
      <c r="P4" s="3"/>
      <c r="Q4" s="17"/>
      <c r="R4" s="3"/>
    </row>
    <row r="5" customFormat="1" ht="14.25" spans="1:18">
      <c r="A5" s="3"/>
      <c r="B5" s="3"/>
      <c r="C5" s="4"/>
      <c r="D5" s="3"/>
      <c r="E5" s="5" t="s">
        <v>12</v>
      </c>
      <c r="F5" s="5" t="s">
        <v>13</v>
      </c>
      <c r="G5" s="5" t="s">
        <v>14</v>
      </c>
      <c r="H5" s="5" t="s">
        <v>15</v>
      </c>
      <c r="I5" s="5" t="s">
        <v>12</v>
      </c>
      <c r="J5" s="5" t="s">
        <v>13</v>
      </c>
      <c r="K5" s="5" t="s">
        <v>16</v>
      </c>
      <c r="L5" s="3" t="s">
        <v>17</v>
      </c>
      <c r="M5" s="3" t="s">
        <v>12</v>
      </c>
      <c r="N5" s="3" t="s">
        <v>13</v>
      </c>
      <c r="O5" s="3" t="s">
        <v>18</v>
      </c>
      <c r="P5" s="17" t="s">
        <v>19</v>
      </c>
      <c r="Q5" s="17"/>
      <c r="R5" s="3"/>
    </row>
    <row r="6" spans="1:18">
      <c r="A6" s="6">
        <v>1</v>
      </c>
      <c r="B6" s="7" t="s">
        <v>20</v>
      </c>
      <c r="C6" s="6" t="s">
        <v>21</v>
      </c>
      <c r="D6" s="6" t="s">
        <v>22</v>
      </c>
      <c r="E6" s="8">
        <v>79</v>
      </c>
      <c r="F6" s="8">
        <v>11</v>
      </c>
      <c r="G6" s="8">
        <f>SUM(E6:F6)</f>
        <v>90</v>
      </c>
      <c r="H6" s="8">
        <v>11</v>
      </c>
      <c r="I6" s="8">
        <v>95</v>
      </c>
      <c r="J6" s="8">
        <v>5</v>
      </c>
      <c r="K6" s="8">
        <f>SUM(I6:J6)</f>
        <v>100</v>
      </c>
      <c r="L6" s="8">
        <v>1</v>
      </c>
      <c r="M6" s="8">
        <v>55</v>
      </c>
      <c r="N6" s="8">
        <v>11</v>
      </c>
      <c r="O6" s="8">
        <f>SUM(M6:N6)</f>
        <v>66</v>
      </c>
      <c r="P6" s="8">
        <v>12</v>
      </c>
      <c r="Q6" s="6">
        <f>SUM(G6*0.3,K6*0.6,O6*0.1)</f>
        <v>93.6</v>
      </c>
      <c r="R6" s="6">
        <v>1</v>
      </c>
    </row>
    <row r="7" spans="1:18">
      <c r="A7" s="9">
        <v>2</v>
      </c>
      <c r="B7" s="10" t="s">
        <v>23</v>
      </c>
      <c r="C7" s="9" t="s">
        <v>24</v>
      </c>
      <c r="D7" s="9" t="s">
        <v>22</v>
      </c>
      <c r="E7" s="11">
        <v>79.5</v>
      </c>
      <c r="F7" s="11">
        <v>14.3</v>
      </c>
      <c r="G7" s="8">
        <f t="shared" ref="G7:G38" si="0">SUM(E7:F7)</f>
        <v>93.8</v>
      </c>
      <c r="H7" s="11">
        <v>4</v>
      </c>
      <c r="I7" s="11">
        <v>91.12</v>
      </c>
      <c r="J7" s="11">
        <v>4.94</v>
      </c>
      <c r="K7" s="8">
        <f t="shared" ref="K7:K38" si="1">SUM(I7:J7)</f>
        <v>96.06</v>
      </c>
      <c r="L7" s="11">
        <v>2</v>
      </c>
      <c r="M7" s="11">
        <v>58.45</v>
      </c>
      <c r="N7" s="11">
        <v>18.46</v>
      </c>
      <c r="O7" s="8">
        <f t="shared" ref="O7:O38" si="2">SUM(M7:N7)</f>
        <v>76.91</v>
      </c>
      <c r="P7" s="11">
        <v>3</v>
      </c>
      <c r="Q7" s="6">
        <f>SUM(G7*0.3,K7*0.6,O7*0.1)</f>
        <v>93.467</v>
      </c>
      <c r="R7" s="6">
        <v>2</v>
      </c>
    </row>
    <row r="8" spans="1:18">
      <c r="A8" s="9">
        <v>3</v>
      </c>
      <c r="B8" s="10" t="s">
        <v>25</v>
      </c>
      <c r="C8" s="9" t="s">
        <v>26</v>
      </c>
      <c r="D8" s="9" t="s">
        <v>22</v>
      </c>
      <c r="E8" s="9">
        <v>81.5</v>
      </c>
      <c r="F8" s="12">
        <v>14.8</v>
      </c>
      <c r="G8" s="8">
        <f t="shared" si="0"/>
        <v>96.3</v>
      </c>
      <c r="H8" s="11">
        <v>1</v>
      </c>
      <c r="I8" s="12">
        <v>92.67</v>
      </c>
      <c r="J8" s="9">
        <v>0.22</v>
      </c>
      <c r="K8" s="8">
        <f t="shared" si="1"/>
        <v>92.89</v>
      </c>
      <c r="L8" s="11">
        <v>5</v>
      </c>
      <c r="M8" s="11">
        <v>63.08</v>
      </c>
      <c r="N8" s="12">
        <v>13.86</v>
      </c>
      <c r="O8" s="8">
        <f t="shared" si="2"/>
        <v>76.94</v>
      </c>
      <c r="P8" s="11">
        <v>1</v>
      </c>
      <c r="Q8" s="6">
        <f>SUM(G8*0.3,K8*0.6,O8*0.1)</f>
        <v>92.318</v>
      </c>
      <c r="R8" s="6">
        <v>3</v>
      </c>
    </row>
    <row r="9" spans="1:18">
      <c r="A9" s="9">
        <v>4</v>
      </c>
      <c r="B9" s="10" t="s">
        <v>27</v>
      </c>
      <c r="C9" s="9" t="s">
        <v>28</v>
      </c>
      <c r="D9" s="9" t="s">
        <v>22</v>
      </c>
      <c r="E9" s="11">
        <v>79.5</v>
      </c>
      <c r="F9" s="11">
        <v>12.52</v>
      </c>
      <c r="G9" s="8">
        <f t="shared" si="0"/>
        <v>92.02</v>
      </c>
      <c r="H9" s="11">
        <v>8</v>
      </c>
      <c r="I9" s="11">
        <v>93.71</v>
      </c>
      <c r="J9" s="11">
        <v>0</v>
      </c>
      <c r="K9" s="8">
        <f t="shared" si="1"/>
        <v>93.71</v>
      </c>
      <c r="L9" s="11">
        <v>4</v>
      </c>
      <c r="M9" s="11">
        <v>59.68</v>
      </c>
      <c r="N9" s="11">
        <v>13.08</v>
      </c>
      <c r="O9" s="8">
        <f t="shared" si="2"/>
        <v>72.76</v>
      </c>
      <c r="P9" s="11">
        <v>6</v>
      </c>
      <c r="Q9" s="6">
        <f>SUM(G9*0.3,K9*0.6,O9*0.1)</f>
        <v>91.108</v>
      </c>
      <c r="R9" s="6">
        <v>4</v>
      </c>
    </row>
    <row r="10" spans="1:18">
      <c r="A10" s="9">
        <v>5</v>
      </c>
      <c r="B10" s="10" t="s">
        <v>29</v>
      </c>
      <c r="C10" s="9" t="s">
        <v>30</v>
      </c>
      <c r="D10" s="9" t="s">
        <v>22</v>
      </c>
      <c r="E10" s="11">
        <v>72.5</v>
      </c>
      <c r="F10" s="11">
        <v>15</v>
      </c>
      <c r="G10" s="8">
        <f t="shared" si="0"/>
        <v>87.5</v>
      </c>
      <c r="H10" s="11">
        <v>13</v>
      </c>
      <c r="I10" s="11">
        <v>90.61</v>
      </c>
      <c r="J10" s="11">
        <v>1.76</v>
      </c>
      <c r="K10" s="8">
        <f t="shared" si="1"/>
        <v>92.37</v>
      </c>
      <c r="L10" s="11">
        <v>6</v>
      </c>
      <c r="M10" s="11">
        <v>63.21</v>
      </c>
      <c r="N10" s="11">
        <v>12.86</v>
      </c>
      <c r="O10" s="8">
        <f t="shared" si="2"/>
        <v>76.07</v>
      </c>
      <c r="P10" s="11">
        <v>2</v>
      </c>
      <c r="Q10" s="6">
        <f>SUM(G10*0.3,K10*0.6,O10*0.1)</f>
        <v>89.279</v>
      </c>
      <c r="R10" s="6">
        <v>5</v>
      </c>
    </row>
    <row r="11" spans="1:18">
      <c r="A11" s="9">
        <v>8</v>
      </c>
      <c r="B11" s="10" t="s">
        <v>31</v>
      </c>
      <c r="C11" s="9" t="s">
        <v>32</v>
      </c>
      <c r="D11" s="9" t="s">
        <v>22</v>
      </c>
      <c r="E11" s="11">
        <v>92</v>
      </c>
      <c r="F11" s="11">
        <v>1</v>
      </c>
      <c r="G11" s="8">
        <f t="shared" si="0"/>
        <v>93</v>
      </c>
      <c r="H11" s="11">
        <v>6</v>
      </c>
      <c r="I11" s="11">
        <v>91</v>
      </c>
      <c r="J11" s="11">
        <v>1</v>
      </c>
      <c r="K11" s="8">
        <f t="shared" si="1"/>
        <v>92</v>
      </c>
      <c r="L11" s="11">
        <v>7</v>
      </c>
      <c r="M11" s="11">
        <v>56</v>
      </c>
      <c r="N11" s="11">
        <v>4</v>
      </c>
      <c r="O11" s="8">
        <f t="shared" si="2"/>
        <v>60</v>
      </c>
      <c r="P11" s="11">
        <v>24</v>
      </c>
      <c r="Q11" s="6">
        <f>SUM(G11*0.3,K11*0.6,O11*0.1)</f>
        <v>89.1</v>
      </c>
      <c r="R11" s="6">
        <v>6</v>
      </c>
    </row>
    <row r="12" spans="1:18">
      <c r="A12" s="9">
        <v>6</v>
      </c>
      <c r="B12" s="10" t="s">
        <v>33</v>
      </c>
      <c r="C12" s="9" t="s">
        <v>34</v>
      </c>
      <c r="D12" s="9" t="s">
        <v>22</v>
      </c>
      <c r="E12" s="9">
        <v>81.5</v>
      </c>
      <c r="F12" s="9">
        <v>14.6</v>
      </c>
      <c r="G12" s="8">
        <f t="shared" si="0"/>
        <v>96.1</v>
      </c>
      <c r="H12" s="11">
        <v>1</v>
      </c>
      <c r="I12" s="12">
        <v>87</v>
      </c>
      <c r="J12" s="12">
        <v>0.39</v>
      </c>
      <c r="K12" s="8">
        <f t="shared" si="1"/>
        <v>87.39</v>
      </c>
      <c r="L12" s="11">
        <v>11</v>
      </c>
      <c r="M12" s="12">
        <v>57.89</v>
      </c>
      <c r="N12" s="12">
        <v>10.52</v>
      </c>
      <c r="O12" s="8">
        <f t="shared" si="2"/>
        <v>68.41</v>
      </c>
      <c r="P12" s="11">
        <v>8</v>
      </c>
      <c r="Q12" s="6">
        <f>SUM(G12*0.3,K12*0.6,O12*0.1)</f>
        <v>88.105</v>
      </c>
      <c r="R12" s="6">
        <v>7</v>
      </c>
    </row>
    <row r="13" spans="1:18">
      <c r="A13" s="9">
        <v>7</v>
      </c>
      <c r="B13" s="10" t="s">
        <v>35</v>
      </c>
      <c r="C13" s="9" t="s">
        <v>36</v>
      </c>
      <c r="D13" s="9" t="s">
        <v>22</v>
      </c>
      <c r="E13" s="11">
        <v>73.5</v>
      </c>
      <c r="F13" s="11">
        <v>15</v>
      </c>
      <c r="G13" s="8">
        <f>SUM(E13:F13)</f>
        <v>88.5</v>
      </c>
      <c r="H13" s="11">
        <v>13</v>
      </c>
      <c r="I13" s="11">
        <v>91.16</v>
      </c>
      <c r="J13" s="11">
        <v>0</v>
      </c>
      <c r="K13" s="8">
        <f>SUM(I13:J13)</f>
        <v>91.16</v>
      </c>
      <c r="L13" s="11">
        <v>8</v>
      </c>
      <c r="M13" s="11">
        <v>58.26</v>
      </c>
      <c r="N13" s="11">
        <v>7.78</v>
      </c>
      <c r="O13" s="8">
        <f>SUM(M13:N13)</f>
        <v>66.04</v>
      </c>
      <c r="P13" s="11">
        <v>11</v>
      </c>
      <c r="Q13" s="6">
        <f>SUM(G13*0.3,K13*0.6,O13*0.1)</f>
        <v>87.85</v>
      </c>
      <c r="R13" s="6">
        <v>8</v>
      </c>
    </row>
    <row r="14" spans="1:18">
      <c r="A14" s="9">
        <v>9</v>
      </c>
      <c r="B14" s="10" t="s">
        <v>37</v>
      </c>
      <c r="C14" s="9" t="s">
        <v>38</v>
      </c>
      <c r="D14" s="9" t="s">
        <v>22</v>
      </c>
      <c r="E14" s="11">
        <v>74.5</v>
      </c>
      <c r="F14" s="11">
        <v>7.7</v>
      </c>
      <c r="G14" s="8">
        <f>SUM(E14:F14)</f>
        <v>82.2</v>
      </c>
      <c r="H14" s="11">
        <v>15</v>
      </c>
      <c r="I14" s="11">
        <v>89</v>
      </c>
      <c r="J14" s="11">
        <v>5</v>
      </c>
      <c r="K14" s="8">
        <f>SUM(I14:J14)</f>
        <v>94</v>
      </c>
      <c r="L14" s="11">
        <v>3</v>
      </c>
      <c r="M14" s="11">
        <v>64</v>
      </c>
      <c r="N14" s="11">
        <v>3</v>
      </c>
      <c r="O14" s="8">
        <f>SUM(M14:N14)</f>
        <v>67</v>
      </c>
      <c r="P14" s="11">
        <v>10</v>
      </c>
      <c r="Q14" s="6">
        <f>SUM(G14*0.3,K14*0.6,O14*0.1)</f>
        <v>87.76</v>
      </c>
      <c r="R14" s="6">
        <v>9</v>
      </c>
    </row>
    <row r="15" spans="1:18">
      <c r="A15" s="9">
        <v>11</v>
      </c>
      <c r="B15" s="10" t="s">
        <v>39</v>
      </c>
      <c r="C15" s="9" t="s">
        <v>40</v>
      </c>
      <c r="D15" s="9" t="s">
        <v>22</v>
      </c>
      <c r="E15" s="11">
        <v>75</v>
      </c>
      <c r="F15" s="11">
        <v>7</v>
      </c>
      <c r="G15" s="8">
        <f t="shared" si="0"/>
        <v>82</v>
      </c>
      <c r="H15" s="11">
        <v>19</v>
      </c>
      <c r="I15" s="11">
        <v>89</v>
      </c>
      <c r="J15" s="11">
        <v>1</v>
      </c>
      <c r="K15" s="8">
        <f t="shared" si="1"/>
        <v>90</v>
      </c>
      <c r="L15" s="11">
        <v>9</v>
      </c>
      <c r="M15" s="11">
        <v>60</v>
      </c>
      <c r="N15" s="11">
        <v>1</v>
      </c>
      <c r="O15" s="8">
        <f t="shared" si="2"/>
        <v>61</v>
      </c>
      <c r="P15" s="11">
        <v>20</v>
      </c>
      <c r="Q15" s="6">
        <f>SUM(G15*0.3,K15*0.6,O15*0.1)</f>
        <v>84.7</v>
      </c>
      <c r="R15" s="6">
        <v>10</v>
      </c>
    </row>
    <row r="16" spans="1:18">
      <c r="A16" s="9">
        <v>12</v>
      </c>
      <c r="B16" s="10" t="s">
        <v>41</v>
      </c>
      <c r="C16" s="9" t="s">
        <v>42</v>
      </c>
      <c r="D16" s="9" t="s">
        <v>22</v>
      </c>
      <c r="E16" s="11">
        <v>79</v>
      </c>
      <c r="F16" s="11">
        <v>13</v>
      </c>
      <c r="G16" s="8">
        <f t="shared" si="0"/>
        <v>92</v>
      </c>
      <c r="H16" s="11">
        <v>9</v>
      </c>
      <c r="I16" s="11">
        <v>85</v>
      </c>
      <c r="J16" s="11">
        <v>0</v>
      </c>
      <c r="K16" s="8">
        <f t="shared" si="1"/>
        <v>85</v>
      </c>
      <c r="L16" s="11">
        <v>10</v>
      </c>
      <c r="M16" s="11">
        <v>55</v>
      </c>
      <c r="N16" s="11">
        <v>0</v>
      </c>
      <c r="O16" s="8">
        <f t="shared" si="2"/>
        <v>55</v>
      </c>
      <c r="P16" s="11">
        <v>37</v>
      </c>
      <c r="Q16" s="6">
        <f>SUM(G16*0.3,K16*0.6,O16*0.1)</f>
        <v>84.1</v>
      </c>
      <c r="R16" s="6">
        <v>11</v>
      </c>
    </row>
    <row r="17" spans="1:18">
      <c r="A17" s="9">
        <v>13</v>
      </c>
      <c r="B17" s="10" t="s">
        <v>43</v>
      </c>
      <c r="C17" s="9" t="s">
        <v>44</v>
      </c>
      <c r="D17" s="9" t="s">
        <v>22</v>
      </c>
      <c r="E17" s="11">
        <v>66</v>
      </c>
      <c r="F17" s="11">
        <v>0</v>
      </c>
      <c r="G17" s="8">
        <f t="shared" si="0"/>
        <v>66</v>
      </c>
      <c r="H17" s="11">
        <v>48</v>
      </c>
      <c r="I17" s="11">
        <v>95</v>
      </c>
      <c r="J17" s="11">
        <v>0</v>
      </c>
      <c r="K17" s="8">
        <f t="shared" si="1"/>
        <v>95</v>
      </c>
      <c r="L17" s="11">
        <v>37</v>
      </c>
      <c r="M17" s="11">
        <v>61.42</v>
      </c>
      <c r="N17" s="11">
        <v>0</v>
      </c>
      <c r="O17" s="8">
        <f t="shared" si="2"/>
        <v>61.42</v>
      </c>
      <c r="P17" s="11">
        <v>19</v>
      </c>
      <c r="Q17" s="6">
        <f>SUM(G17*0.3,K17*0.6,O17*0.1)</f>
        <v>82.942</v>
      </c>
      <c r="R17" s="6">
        <v>12</v>
      </c>
    </row>
    <row r="18" spans="1:18">
      <c r="A18" s="9">
        <v>10</v>
      </c>
      <c r="B18" s="10" t="s">
        <v>45</v>
      </c>
      <c r="C18" s="9" t="s">
        <v>46</v>
      </c>
      <c r="D18" s="9" t="s">
        <v>22</v>
      </c>
      <c r="E18" s="11">
        <v>63.5</v>
      </c>
      <c r="F18" s="11">
        <v>11.4</v>
      </c>
      <c r="G18" s="8">
        <f t="shared" si="0"/>
        <v>74.9</v>
      </c>
      <c r="H18" s="11">
        <v>49</v>
      </c>
      <c r="I18" s="11">
        <v>87.26</v>
      </c>
      <c r="J18" s="11">
        <v>0</v>
      </c>
      <c r="K18" s="8">
        <f t="shared" si="1"/>
        <v>87.26</v>
      </c>
      <c r="L18" s="11">
        <v>42</v>
      </c>
      <c r="M18" s="11">
        <v>54.81</v>
      </c>
      <c r="N18" s="11">
        <v>2.3</v>
      </c>
      <c r="O18" s="8">
        <f t="shared" si="2"/>
        <v>57.11</v>
      </c>
      <c r="P18" s="11">
        <v>28</v>
      </c>
      <c r="Q18" s="6">
        <f>SUM(G18*0.3,K18*0.6,O18*0.1)</f>
        <v>80.537</v>
      </c>
      <c r="R18" s="6">
        <v>13</v>
      </c>
    </row>
    <row r="19" spans="1:18">
      <c r="A19" s="9">
        <v>14</v>
      </c>
      <c r="B19" s="10" t="s">
        <v>47</v>
      </c>
      <c r="C19" s="9" t="s">
        <v>48</v>
      </c>
      <c r="D19" s="9" t="s">
        <v>22</v>
      </c>
      <c r="E19" s="11">
        <v>91</v>
      </c>
      <c r="F19" s="11">
        <v>4</v>
      </c>
      <c r="G19" s="8">
        <f t="shared" si="0"/>
        <v>95</v>
      </c>
      <c r="H19" s="11">
        <v>3</v>
      </c>
      <c r="I19" s="11">
        <v>68</v>
      </c>
      <c r="J19" s="11">
        <v>5</v>
      </c>
      <c r="K19" s="8">
        <f t="shared" si="1"/>
        <v>73</v>
      </c>
      <c r="L19" s="11">
        <v>20</v>
      </c>
      <c r="M19" s="11">
        <v>65</v>
      </c>
      <c r="N19" s="11">
        <v>5</v>
      </c>
      <c r="O19" s="8">
        <f t="shared" si="2"/>
        <v>70</v>
      </c>
      <c r="P19" s="11">
        <v>7</v>
      </c>
      <c r="Q19" s="6">
        <f>SUM(G19*0.3,K19*0.6,O19*0.1)</f>
        <v>79.3</v>
      </c>
      <c r="R19" s="6">
        <v>14</v>
      </c>
    </row>
    <row r="20" spans="1:18">
      <c r="A20" s="9">
        <v>16</v>
      </c>
      <c r="B20" s="10" t="s">
        <v>49</v>
      </c>
      <c r="C20" s="9" t="s">
        <v>50</v>
      </c>
      <c r="D20" s="9" t="s">
        <v>22</v>
      </c>
      <c r="E20" s="11">
        <v>67</v>
      </c>
      <c r="F20" s="11">
        <v>0</v>
      </c>
      <c r="G20" s="8">
        <f>SUM(E20:F20)</f>
        <v>67</v>
      </c>
      <c r="H20" s="11">
        <v>33</v>
      </c>
      <c r="I20" s="11">
        <v>88</v>
      </c>
      <c r="J20" s="11">
        <v>0</v>
      </c>
      <c r="K20" s="8">
        <f>SUM(I20:J20)</f>
        <v>88</v>
      </c>
      <c r="L20" s="11">
        <v>10</v>
      </c>
      <c r="M20" s="11">
        <v>57</v>
      </c>
      <c r="N20" s="11">
        <v>0</v>
      </c>
      <c r="O20" s="8">
        <f>SUM(M20:N20)</f>
        <v>57</v>
      </c>
      <c r="P20" s="11">
        <v>28</v>
      </c>
      <c r="Q20" s="6">
        <f>SUM(G20*0.3,K20*0.6,O20*0.1)</f>
        <v>78.6</v>
      </c>
      <c r="R20" s="6">
        <v>15</v>
      </c>
    </row>
    <row r="21" spans="1:18">
      <c r="A21" s="9">
        <v>17</v>
      </c>
      <c r="B21" s="10" t="s">
        <v>51</v>
      </c>
      <c r="C21" s="9" t="s">
        <v>52</v>
      </c>
      <c r="D21" s="9" t="s">
        <v>22</v>
      </c>
      <c r="E21" s="11">
        <v>89</v>
      </c>
      <c r="F21" s="11">
        <v>3</v>
      </c>
      <c r="G21" s="8">
        <f>SUM(E21:F21)</f>
        <v>92</v>
      </c>
      <c r="H21" s="11">
        <v>9</v>
      </c>
      <c r="I21" s="11">
        <v>72.5</v>
      </c>
      <c r="J21" s="11">
        <v>0.5</v>
      </c>
      <c r="K21" s="8">
        <f>SUM(I21:J21)</f>
        <v>73</v>
      </c>
      <c r="L21" s="11">
        <v>18</v>
      </c>
      <c r="M21" s="11">
        <v>59</v>
      </c>
      <c r="N21" s="11">
        <v>9</v>
      </c>
      <c r="O21" s="8">
        <f>SUM(M21:N21)</f>
        <v>68</v>
      </c>
      <c r="P21" s="11">
        <v>9</v>
      </c>
      <c r="Q21" s="6">
        <f>SUM(G21*0.3,K21*0.6,O21*0.1)</f>
        <v>78.2</v>
      </c>
      <c r="R21" s="6">
        <v>16</v>
      </c>
    </row>
    <row r="22" spans="1:18">
      <c r="A22" s="9">
        <v>15</v>
      </c>
      <c r="B22" s="10" t="s">
        <v>53</v>
      </c>
      <c r="C22" s="9" t="s">
        <v>54</v>
      </c>
      <c r="D22" s="9" t="s">
        <v>22</v>
      </c>
      <c r="E22" s="9">
        <v>80.5</v>
      </c>
      <c r="F22" s="9">
        <v>13</v>
      </c>
      <c r="G22" s="8">
        <f t="shared" si="0"/>
        <v>93.5</v>
      </c>
      <c r="H22" s="11">
        <v>4</v>
      </c>
      <c r="I22" s="12">
        <v>72.8</v>
      </c>
      <c r="J22" s="9">
        <v>0</v>
      </c>
      <c r="K22" s="8">
        <f t="shared" si="1"/>
        <v>72.8</v>
      </c>
      <c r="L22" s="11">
        <v>21</v>
      </c>
      <c r="M22" s="12">
        <v>62.53</v>
      </c>
      <c r="N22" s="12">
        <v>1.15</v>
      </c>
      <c r="O22" s="8">
        <f t="shared" si="2"/>
        <v>63.68</v>
      </c>
      <c r="P22" s="11">
        <v>14</v>
      </c>
      <c r="Q22" s="6">
        <f>SUM(G22*0.3,K22*0.6,O22*0.1)</f>
        <v>78.098</v>
      </c>
      <c r="R22" s="6">
        <v>17</v>
      </c>
    </row>
    <row r="23" spans="1:18">
      <c r="A23" s="9">
        <v>20</v>
      </c>
      <c r="B23" s="10" t="s">
        <v>55</v>
      </c>
      <c r="C23" s="9" t="s">
        <v>56</v>
      </c>
      <c r="D23" s="9" t="s">
        <v>22</v>
      </c>
      <c r="E23" s="11">
        <v>71.5</v>
      </c>
      <c r="F23" s="11">
        <v>1</v>
      </c>
      <c r="G23" s="8">
        <f t="shared" si="0"/>
        <v>72.5</v>
      </c>
      <c r="H23" s="11">
        <v>26</v>
      </c>
      <c r="I23" s="11">
        <v>78.22</v>
      </c>
      <c r="J23" s="11">
        <v>5</v>
      </c>
      <c r="K23" s="8">
        <f t="shared" si="1"/>
        <v>83.22</v>
      </c>
      <c r="L23" s="11">
        <v>11</v>
      </c>
      <c r="M23" s="11">
        <v>56.84</v>
      </c>
      <c r="N23" s="11">
        <v>3.46</v>
      </c>
      <c r="O23" s="8">
        <f t="shared" si="2"/>
        <v>60.3</v>
      </c>
      <c r="P23" s="11">
        <v>23</v>
      </c>
      <c r="Q23" s="6">
        <f>SUM(G23*0.3,K23*0.6,O23*0.1)</f>
        <v>77.712</v>
      </c>
      <c r="R23" s="6">
        <v>18</v>
      </c>
    </row>
    <row r="24" spans="1:18">
      <c r="A24" s="9">
        <v>21</v>
      </c>
      <c r="B24" s="10" t="s">
        <v>57</v>
      </c>
      <c r="C24" s="9" t="s">
        <v>58</v>
      </c>
      <c r="D24" s="9" t="s">
        <v>22</v>
      </c>
      <c r="E24" s="11">
        <v>83</v>
      </c>
      <c r="F24" s="11">
        <v>3</v>
      </c>
      <c r="G24" s="8">
        <f t="shared" si="0"/>
        <v>86</v>
      </c>
      <c r="H24" s="11">
        <v>12</v>
      </c>
      <c r="I24" s="11">
        <v>75</v>
      </c>
      <c r="J24" s="11">
        <v>0</v>
      </c>
      <c r="K24" s="8">
        <f t="shared" si="1"/>
        <v>75</v>
      </c>
      <c r="L24" s="11">
        <v>16</v>
      </c>
      <c r="M24" s="11">
        <v>52</v>
      </c>
      <c r="N24" s="11">
        <v>1</v>
      </c>
      <c r="O24" s="8">
        <f t="shared" si="2"/>
        <v>53</v>
      </c>
      <c r="P24" s="11">
        <v>34</v>
      </c>
      <c r="Q24" s="6">
        <f>SUM(G24*0.3,K24*0.6,O24*0.1)</f>
        <v>76.1</v>
      </c>
      <c r="R24" s="6">
        <v>19</v>
      </c>
    </row>
    <row r="25" spans="1:18">
      <c r="A25" s="9">
        <v>18</v>
      </c>
      <c r="B25" s="10" t="s">
        <v>59</v>
      </c>
      <c r="C25" s="9" t="s">
        <v>60</v>
      </c>
      <c r="D25" s="9" t="s">
        <v>22</v>
      </c>
      <c r="E25" s="11">
        <v>79.5</v>
      </c>
      <c r="F25" s="11">
        <v>11.9</v>
      </c>
      <c r="G25" s="8">
        <f t="shared" si="0"/>
        <v>91.4</v>
      </c>
      <c r="H25" s="11">
        <v>9</v>
      </c>
      <c r="I25" s="11">
        <v>69.77</v>
      </c>
      <c r="J25" s="11">
        <v>0</v>
      </c>
      <c r="K25" s="8">
        <f t="shared" si="1"/>
        <v>69.77</v>
      </c>
      <c r="L25" s="11">
        <v>21</v>
      </c>
      <c r="M25" s="11">
        <v>59.2</v>
      </c>
      <c r="N25" s="11">
        <v>6.92</v>
      </c>
      <c r="O25" s="8">
        <f t="shared" si="2"/>
        <v>66.12</v>
      </c>
      <c r="P25" s="11">
        <v>13</v>
      </c>
      <c r="Q25" s="6">
        <f>SUM(G25*0.3,K25*0.6,O25*0.1)</f>
        <v>75.894</v>
      </c>
      <c r="R25" s="6">
        <v>20</v>
      </c>
    </row>
    <row r="26" spans="1:18">
      <c r="A26" s="9">
        <v>24</v>
      </c>
      <c r="B26" s="10" t="s">
        <v>61</v>
      </c>
      <c r="C26" s="9" t="s">
        <v>62</v>
      </c>
      <c r="D26" s="9" t="s">
        <v>22</v>
      </c>
      <c r="E26" s="11">
        <v>72</v>
      </c>
      <c r="F26" s="11">
        <v>3.6</v>
      </c>
      <c r="G26" s="8">
        <f>SUM(E26:F26)</f>
        <v>75.6</v>
      </c>
      <c r="H26" s="11">
        <v>23</v>
      </c>
      <c r="I26" s="11">
        <v>79.25</v>
      </c>
      <c r="J26" s="11">
        <v>0</v>
      </c>
      <c r="K26" s="8">
        <f>SUM(I26:J26)</f>
        <v>79.25</v>
      </c>
      <c r="L26" s="11">
        <v>12</v>
      </c>
      <c r="M26" s="11">
        <v>53.2</v>
      </c>
      <c r="N26" s="11">
        <v>0</v>
      </c>
      <c r="O26" s="8">
        <f>SUM(M26:N26)</f>
        <v>53.2</v>
      </c>
      <c r="P26" s="11">
        <v>44</v>
      </c>
      <c r="Q26" s="6">
        <f>SUM(G26*0.3,K26*0.6,O26*0.1)</f>
        <v>75.55</v>
      </c>
      <c r="R26" s="6">
        <v>21</v>
      </c>
    </row>
    <row r="27" spans="1:18">
      <c r="A27" s="9">
        <v>19</v>
      </c>
      <c r="B27" s="10" t="s">
        <v>63</v>
      </c>
      <c r="C27" s="9" t="s">
        <v>64</v>
      </c>
      <c r="D27" s="9" t="s">
        <v>22</v>
      </c>
      <c r="E27" s="11">
        <v>72.5</v>
      </c>
      <c r="F27" s="11">
        <v>6</v>
      </c>
      <c r="G27" s="8">
        <f>SUM(E27:F27)</f>
        <v>78.5</v>
      </c>
      <c r="H27" s="11">
        <v>23</v>
      </c>
      <c r="I27" s="11">
        <v>77</v>
      </c>
      <c r="J27" s="11">
        <v>0</v>
      </c>
      <c r="K27" s="8">
        <f>SUM(I27:J27)</f>
        <v>77</v>
      </c>
      <c r="L27" s="11">
        <v>14</v>
      </c>
      <c r="M27" s="9">
        <v>54</v>
      </c>
      <c r="N27" s="9">
        <v>1.15</v>
      </c>
      <c r="O27" s="8">
        <f>SUM(M27:N27)</f>
        <v>55.15</v>
      </c>
      <c r="P27" s="11">
        <v>36</v>
      </c>
      <c r="Q27" s="6">
        <f>SUM(G27*0.3,K27*0.6,O27*0.1)</f>
        <v>75.265</v>
      </c>
      <c r="R27" s="6">
        <v>22</v>
      </c>
    </row>
    <row r="28" spans="1:18">
      <c r="A28" s="9">
        <v>23</v>
      </c>
      <c r="B28" s="10" t="s">
        <v>65</v>
      </c>
      <c r="C28" s="9" t="s">
        <v>66</v>
      </c>
      <c r="D28" s="9" t="s">
        <v>22</v>
      </c>
      <c r="E28" s="9">
        <v>73.5</v>
      </c>
      <c r="F28" s="9">
        <v>7</v>
      </c>
      <c r="G28" s="8">
        <f t="shared" si="0"/>
        <v>80.5</v>
      </c>
      <c r="H28" s="11">
        <v>20</v>
      </c>
      <c r="I28" s="12">
        <v>68.67</v>
      </c>
      <c r="J28" s="9">
        <v>0</v>
      </c>
      <c r="K28" s="8">
        <f t="shared" si="1"/>
        <v>68.67</v>
      </c>
      <c r="L28" s="11">
        <v>24</v>
      </c>
      <c r="M28" s="12">
        <v>56.77</v>
      </c>
      <c r="N28" s="11">
        <v>0</v>
      </c>
      <c r="O28" s="8">
        <f t="shared" si="2"/>
        <v>56.77</v>
      </c>
      <c r="P28" s="11">
        <v>28</v>
      </c>
      <c r="Q28" s="6">
        <f>SUM(G28*0.3,K28*0.6,O28*0.1)</f>
        <v>71.029</v>
      </c>
      <c r="R28" s="6">
        <v>23</v>
      </c>
    </row>
    <row r="29" spans="1:18">
      <c r="A29" s="9">
        <v>26</v>
      </c>
      <c r="B29" s="10" t="s">
        <v>67</v>
      </c>
      <c r="C29" s="9" t="s">
        <v>68</v>
      </c>
      <c r="D29" s="9" t="s">
        <v>22</v>
      </c>
      <c r="E29" s="11">
        <v>69</v>
      </c>
      <c r="F29" s="11">
        <v>0</v>
      </c>
      <c r="G29" s="8">
        <f t="shared" si="0"/>
        <v>69</v>
      </c>
      <c r="H29" s="11">
        <v>30</v>
      </c>
      <c r="I29" s="11">
        <v>73</v>
      </c>
      <c r="J29" s="11">
        <v>0</v>
      </c>
      <c r="K29" s="8">
        <f t="shared" si="1"/>
        <v>73</v>
      </c>
      <c r="L29" s="11">
        <v>19</v>
      </c>
      <c r="M29" s="11">
        <v>60.6</v>
      </c>
      <c r="N29" s="11">
        <v>0</v>
      </c>
      <c r="O29" s="8">
        <f t="shared" si="2"/>
        <v>60.6</v>
      </c>
      <c r="P29" s="11">
        <v>22</v>
      </c>
      <c r="Q29" s="6">
        <f>SUM(G29*0.3,K29*0.6,O29*0.1)</f>
        <v>70.56</v>
      </c>
      <c r="R29" s="6">
        <v>24</v>
      </c>
    </row>
    <row r="30" spans="1:18">
      <c r="A30" s="9">
        <v>22</v>
      </c>
      <c r="B30" s="10" t="s">
        <v>69</v>
      </c>
      <c r="C30" s="9" t="s">
        <v>70</v>
      </c>
      <c r="D30" s="9" t="s">
        <v>22</v>
      </c>
      <c r="E30" s="11">
        <v>71</v>
      </c>
      <c r="F30" s="11">
        <v>5</v>
      </c>
      <c r="G30" s="8">
        <f t="shared" si="0"/>
        <v>76</v>
      </c>
      <c r="H30" s="11">
        <v>23</v>
      </c>
      <c r="I30" s="11">
        <v>62</v>
      </c>
      <c r="J30" s="11">
        <v>5</v>
      </c>
      <c r="K30" s="8">
        <f t="shared" si="1"/>
        <v>67</v>
      </c>
      <c r="L30" s="11">
        <v>28</v>
      </c>
      <c r="M30" s="11">
        <v>56.217</v>
      </c>
      <c r="N30" s="11">
        <v>18.46</v>
      </c>
      <c r="O30" s="8">
        <f t="shared" si="2"/>
        <v>74.677</v>
      </c>
      <c r="P30" s="11">
        <v>5</v>
      </c>
      <c r="Q30" s="6">
        <f>SUM(G30*0.3,K30*0.6,O30*0.1)</f>
        <v>70.4677</v>
      </c>
      <c r="R30" s="6">
        <v>25</v>
      </c>
    </row>
    <row r="31" spans="1:18">
      <c r="A31" s="9">
        <v>25</v>
      </c>
      <c r="B31" s="10" t="s">
        <v>71</v>
      </c>
      <c r="C31" s="9" t="s">
        <v>72</v>
      </c>
      <c r="D31" s="9" t="s">
        <v>22</v>
      </c>
      <c r="E31" s="11">
        <v>64.5</v>
      </c>
      <c r="F31" s="11">
        <v>0</v>
      </c>
      <c r="G31" s="8">
        <f t="shared" si="0"/>
        <v>64.5</v>
      </c>
      <c r="H31" s="11">
        <v>44</v>
      </c>
      <c r="I31" s="11">
        <v>75.12</v>
      </c>
      <c r="J31" s="11">
        <v>0</v>
      </c>
      <c r="K31" s="8">
        <f t="shared" si="1"/>
        <v>75.12</v>
      </c>
      <c r="L31" s="11">
        <v>15</v>
      </c>
      <c r="M31" s="11">
        <v>56</v>
      </c>
      <c r="N31" s="11">
        <v>0</v>
      </c>
      <c r="O31" s="8">
        <f t="shared" si="2"/>
        <v>56</v>
      </c>
      <c r="P31" s="11">
        <v>34</v>
      </c>
      <c r="Q31" s="6">
        <f>SUM(G31*0.3,K31*0.6,O31*0.1)</f>
        <v>70.022</v>
      </c>
      <c r="R31" s="6">
        <v>26</v>
      </c>
    </row>
    <row r="32" spans="1:18">
      <c r="A32" s="9">
        <v>27</v>
      </c>
      <c r="B32" s="10" t="s">
        <v>73</v>
      </c>
      <c r="C32" s="9" t="s">
        <v>74</v>
      </c>
      <c r="D32" s="9" t="s">
        <v>22</v>
      </c>
      <c r="E32" s="11">
        <v>67</v>
      </c>
      <c r="F32" s="11">
        <v>0</v>
      </c>
      <c r="G32" s="8">
        <f t="shared" si="0"/>
        <v>67</v>
      </c>
      <c r="H32" s="11">
        <v>32</v>
      </c>
      <c r="I32" s="11">
        <v>74</v>
      </c>
      <c r="J32" s="11">
        <v>0</v>
      </c>
      <c r="K32" s="8">
        <f t="shared" si="1"/>
        <v>74</v>
      </c>
      <c r="L32" s="11">
        <v>16</v>
      </c>
      <c r="M32" s="11">
        <v>55</v>
      </c>
      <c r="N32" s="11">
        <v>0</v>
      </c>
      <c r="O32" s="8">
        <f t="shared" si="2"/>
        <v>55</v>
      </c>
      <c r="P32" s="11">
        <v>37</v>
      </c>
      <c r="Q32" s="6">
        <f>SUM(G32*0.3,K32*0.6,O32*0.1)</f>
        <v>70</v>
      </c>
      <c r="R32" s="6">
        <v>27</v>
      </c>
    </row>
    <row r="33" spans="1:18">
      <c r="A33" s="9">
        <v>29</v>
      </c>
      <c r="B33" s="10" t="s">
        <v>75</v>
      </c>
      <c r="C33" s="9" t="s">
        <v>76</v>
      </c>
      <c r="D33" s="9" t="s">
        <v>22</v>
      </c>
      <c r="E33" s="11">
        <v>75.8</v>
      </c>
      <c r="F33" s="11">
        <v>7.8</v>
      </c>
      <c r="G33" s="8">
        <f t="shared" si="0"/>
        <v>83.6</v>
      </c>
      <c r="H33" s="11">
        <v>16</v>
      </c>
      <c r="I33" s="11">
        <v>62.99</v>
      </c>
      <c r="J33" s="11">
        <v>0.46</v>
      </c>
      <c r="K33" s="8">
        <f t="shared" si="1"/>
        <v>63.45</v>
      </c>
      <c r="L33" s="11">
        <v>35</v>
      </c>
      <c r="M33" s="11">
        <v>58.45</v>
      </c>
      <c r="N33" s="11">
        <v>3.46</v>
      </c>
      <c r="O33" s="8">
        <f t="shared" si="2"/>
        <v>61.91</v>
      </c>
      <c r="P33" s="11">
        <v>18</v>
      </c>
      <c r="Q33" s="6">
        <f>SUM(G33*0.3,K33*0.6,O33*0.1)</f>
        <v>69.341</v>
      </c>
      <c r="R33" s="6">
        <v>28</v>
      </c>
    </row>
    <row r="34" spans="1:18">
      <c r="A34" s="9">
        <v>30</v>
      </c>
      <c r="B34" s="10" t="s">
        <v>77</v>
      </c>
      <c r="C34" s="9" t="s">
        <v>78</v>
      </c>
      <c r="D34" s="9" t="s">
        <v>22</v>
      </c>
      <c r="E34" s="11">
        <v>72.5</v>
      </c>
      <c r="F34" s="11">
        <v>10.71</v>
      </c>
      <c r="G34" s="8">
        <f t="shared" si="0"/>
        <v>83.21</v>
      </c>
      <c r="H34" s="11">
        <v>16</v>
      </c>
      <c r="I34" s="11">
        <v>63.51</v>
      </c>
      <c r="J34" s="11">
        <v>0</v>
      </c>
      <c r="K34" s="8">
        <f t="shared" si="1"/>
        <v>63.51</v>
      </c>
      <c r="L34" s="11">
        <v>33</v>
      </c>
      <c r="M34" s="11">
        <v>57.78</v>
      </c>
      <c r="N34" s="11">
        <v>1.2</v>
      </c>
      <c r="O34" s="8">
        <f t="shared" si="2"/>
        <v>58.98</v>
      </c>
      <c r="P34" s="11">
        <v>25</v>
      </c>
      <c r="Q34" s="6">
        <f>SUM(G34*0.3,K34*0.6,O34*0.1)</f>
        <v>68.967</v>
      </c>
      <c r="R34" s="6">
        <v>29</v>
      </c>
    </row>
    <row r="35" spans="1:18">
      <c r="A35" s="9">
        <v>33</v>
      </c>
      <c r="B35" s="10" t="s">
        <v>79</v>
      </c>
      <c r="C35" s="9" t="s">
        <v>80</v>
      </c>
      <c r="D35" s="9" t="s">
        <v>22</v>
      </c>
      <c r="E35" s="11">
        <v>74.5</v>
      </c>
      <c r="F35" s="11">
        <v>6</v>
      </c>
      <c r="G35" s="8">
        <f>SUM(E35:F35)</f>
        <v>80.5</v>
      </c>
      <c r="H35" s="11">
        <v>20</v>
      </c>
      <c r="I35" s="11">
        <v>63.45</v>
      </c>
      <c r="J35" s="11">
        <v>0.6</v>
      </c>
      <c r="K35" s="8">
        <f>SUM(I35:J35)</f>
        <v>64.05</v>
      </c>
      <c r="L35" s="11">
        <v>33</v>
      </c>
      <c r="M35" s="11">
        <v>60.9</v>
      </c>
      <c r="N35" s="11">
        <v>2.3</v>
      </c>
      <c r="O35" s="8">
        <f>SUM(M35:N35)</f>
        <v>63.2</v>
      </c>
      <c r="P35" s="11">
        <v>16</v>
      </c>
      <c r="Q35" s="6">
        <f>SUM(G35*0.3,K35*0.6,O35*0.1)</f>
        <v>68.9</v>
      </c>
      <c r="R35" s="6">
        <v>30</v>
      </c>
    </row>
    <row r="36" spans="1:18">
      <c r="A36" s="9">
        <v>32</v>
      </c>
      <c r="B36" s="10" t="s">
        <v>81</v>
      </c>
      <c r="C36" s="9" t="s">
        <v>82</v>
      </c>
      <c r="D36" s="9" t="s">
        <v>22</v>
      </c>
      <c r="E36" s="11">
        <v>93</v>
      </c>
      <c r="F36" s="11">
        <v>0</v>
      </c>
      <c r="G36" s="8">
        <f>SUM(E36:F36)</f>
        <v>93</v>
      </c>
      <c r="H36" s="11">
        <v>6</v>
      </c>
      <c r="I36" s="11">
        <v>55</v>
      </c>
      <c r="J36" s="11">
        <v>0</v>
      </c>
      <c r="K36" s="8">
        <f>SUM(I36:J36)</f>
        <v>55</v>
      </c>
      <c r="L36" s="11">
        <v>36</v>
      </c>
      <c r="M36" s="11">
        <v>63.1</v>
      </c>
      <c r="N36" s="11">
        <v>0.9</v>
      </c>
      <c r="O36" s="8">
        <f>SUM(M36:N36)</f>
        <v>64</v>
      </c>
      <c r="P36" s="11">
        <v>14</v>
      </c>
      <c r="Q36" s="6">
        <f>SUM(G36*0.3,K36*0.6,O36*0.1)</f>
        <v>67.3</v>
      </c>
      <c r="R36" s="6">
        <v>31</v>
      </c>
    </row>
    <row r="37" spans="1:18">
      <c r="A37" s="9">
        <v>28</v>
      </c>
      <c r="B37" s="10" t="s">
        <v>83</v>
      </c>
      <c r="C37" s="9" t="s">
        <v>84</v>
      </c>
      <c r="D37" s="9" t="s">
        <v>22</v>
      </c>
      <c r="E37" s="11">
        <v>57.45</v>
      </c>
      <c r="F37" s="11">
        <v>0</v>
      </c>
      <c r="G37" s="8">
        <f>SUM(E37:F37)</f>
        <v>57.45</v>
      </c>
      <c r="H37" s="11">
        <v>45</v>
      </c>
      <c r="I37" s="11">
        <v>73.83</v>
      </c>
      <c r="J37" s="11">
        <v>0</v>
      </c>
      <c r="K37" s="8">
        <f>SUM(I37:J37)</f>
        <v>73.83</v>
      </c>
      <c r="L37" s="11">
        <v>18</v>
      </c>
      <c r="M37" s="11">
        <v>52.79</v>
      </c>
      <c r="N37" s="11">
        <v>0</v>
      </c>
      <c r="O37" s="8">
        <f>SUM(M37:N37)</f>
        <v>52.79</v>
      </c>
      <c r="P37" s="11">
        <v>48</v>
      </c>
      <c r="Q37" s="6">
        <f>SUM(G37*0.3,K37*0.6,O37*0.1)</f>
        <v>66.812</v>
      </c>
      <c r="R37" s="6">
        <v>32</v>
      </c>
    </row>
    <row r="38" spans="1:18">
      <c r="A38" s="9">
        <v>36</v>
      </c>
      <c r="B38" s="10" t="s">
        <v>85</v>
      </c>
      <c r="C38" s="9" t="s">
        <v>86</v>
      </c>
      <c r="D38" s="9" t="s">
        <v>22</v>
      </c>
      <c r="E38" s="11">
        <v>71.5</v>
      </c>
      <c r="F38" s="11">
        <v>7.4</v>
      </c>
      <c r="G38" s="8">
        <f t="shared" si="0"/>
        <v>78.9</v>
      </c>
      <c r="H38" s="11">
        <v>22</v>
      </c>
      <c r="I38" s="11">
        <v>62.99</v>
      </c>
      <c r="J38" s="11">
        <v>0</v>
      </c>
      <c r="K38" s="8">
        <f t="shared" si="1"/>
        <v>62.99</v>
      </c>
      <c r="L38" s="11">
        <v>35</v>
      </c>
      <c r="M38" s="11">
        <v>53.17</v>
      </c>
      <c r="N38" s="11">
        <v>0</v>
      </c>
      <c r="O38" s="8">
        <f t="shared" si="2"/>
        <v>53.17</v>
      </c>
      <c r="P38" s="11">
        <v>44</v>
      </c>
      <c r="Q38" s="6">
        <f>SUM(G38*0.3,K38*0.6,O38*0.1)</f>
        <v>66.781</v>
      </c>
      <c r="R38" s="6">
        <v>33</v>
      </c>
    </row>
    <row r="39" spans="1:18">
      <c r="A39" s="9">
        <v>31</v>
      </c>
      <c r="B39" s="10" t="s">
        <v>87</v>
      </c>
      <c r="C39" s="9" t="s">
        <v>88</v>
      </c>
      <c r="D39" s="9" t="s">
        <v>22</v>
      </c>
      <c r="E39" s="11">
        <v>67.5</v>
      </c>
      <c r="F39" s="11">
        <v>0.8</v>
      </c>
      <c r="G39" s="8">
        <f>SUM(E39:F39)</f>
        <v>68.3</v>
      </c>
      <c r="H39" s="11">
        <v>31</v>
      </c>
      <c r="I39" s="11">
        <v>68</v>
      </c>
      <c r="J39" s="11">
        <v>0</v>
      </c>
      <c r="K39" s="8">
        <f>SUM(I39:J39)</f>
        <v>68</v>
      </c>
      <c r="L39" s="11">
        <v>26</v>
      </c>
      <c r="M39" s="11">
        <v>52.5</v>
      </c>
      <c r="N39" s="11">
        <v>0</v>
      </c>
      <c r="O39" s="8">
        <f>SUM(M39:N39)</f>
        <v>52.5</v>
      </c>
      <c r="P39" s="11">
        <v>4</v>
      </c>
      <c r="Q39" s="6">
        <f>SUM(G39*0.3,K39*0.6,O39*0.1)</f>
        <v>66.54</v>
      </c>
      <c r="R39" s="6">
        <v>34</v>
      </c>
    </row>
    <row r="40" spans="1:18">
      <c r="A40" s="9">
        <v>35</v>
      </c>
      <c r="B40" s="10" t="s">
        <v>89</v>
      </c>
      <c r="C40" s="9" t="s">
        <v>90</v>
      </c>
      <c r="D40" s="9" t="s">
        <v>22</v>
      </c>
      <c r="E40" s="11">
        <v>70.5</v>
      </c>
      <c r="F40" s="11">
        <v>3</v>
      </c>
      <c r="G40" s="8">
        <f>SUM(E40:F40)</f>
        <v>73.5</v>
      </c>
      <c r="H40" s="11">
        <v>24</v>
      </c>
      <c r="I40" s="11">
        <v>64.53</v>
      </c>
      <c r="J40" s="11">
        <v>0</v>
      </c>
      <c r="K40" s="8">
        <f>SUM(I40:J40)</f>
        <v>64.53</v>
      </c>
      <c r="L40" s="11">
        <v>29</v>
      </c>
      <c r="M40" s="11">
        <v>56.1</v>
      </c>
      <c r="N40" s="11">
        <v>0.97</v>
      </c>
      <c r="O40" s="8">
        <f>SUM(M40:N40)</f>
        <v>57.07</v>
      </c>
      <c r="P40" s="11">
        <v>28</v>
      </c>
      <c r="Q40" s="6">
        <f>SUM(G40*0.3,K40*0.6,O40*0.1)</f>
        <v>66.475</v>
      </c>
      <c r="R40" s="6">
        <v>35</v>
      </c>
    </row>
    <row r="41" spans="1:18">
      <c r="A41" s="9">
        <v>38</v>
      </c>
      <c r="B41" s="10" t="s">
        <v>91</v>
      </c>
      <c r="C41" s="9" t="s">
        <v>92</v>
      </c>
      <c r="D41" s="9" t="s">
        <v>22</v>
      </c>
      <c r="E41" s="11">
        <v>63.5</v>
      </c>
      <c r="F41" s="11">
        <v>0</v>
      </c>
      <c r="G41" s="8">
        <f>SUM(E41:F41)</f>
        <v>63.5</v>
      </c>
      <c r="H41" s="11">
        <v>45</v>
      </c>
      <c r="I41" s="11">
        <v>68.18</v>
      </c>
      <c r="J41" s="11">
        <v>0</v>
      </c>
      <c r="K41" s="8">
        <f>SUM(I41:J41)</f>
        <v>68.18</v>
      </c>
      <c r="L41" s="11">
        <v>25</v>
      </c>
      <c r="M41" s="11">
        <v>51.98</v>
      </c>
      <c r="N41" s="11">
        <v>0</v>
      </c>
      <c r="O41" s="8">
        <f>SUM(M41:N41)</f>
        <v>51.98</v>
      </c>
      <c r="P41" s="11">
        <v>49</v>
      </c>
      <c r="Q41" s="6">
        <f>SUM(G41*0.3,K41*0.6,O41*0.1)</f>
        <v>65.156</v>
      </c>
      <c r="R41" s="6">
        <v>36</v>
      </c>
    </row>
    <row r="42" spans="1:18">
      <c r="A42" s="9">
        <v>39</v>
      </c>
      <c r="B42" s="10" t="s">
        <v>93</v>
      </c>
      <c r="C42" s="9" t="s">
        <v>94</v>
      </c>
      <c r="D42" s="9" t="s">
        <v>22</v>
      </c>
      <c r="E42" s="11">
        <v>70</v>
      </c>
      <c r="F42" s="11">
        <v>1</v>
      </c>
      <c r="G42" s="8">
        <f>SUM(E42:F42)</f>
        <v>71</v>
      </c>
      <c r="H42" s="11">
        <v>28</v>
      </c>
      <c r="I42" s="11">
        <v>64</v>
      </c>
      <c r="J42" s="11">
        <v>0</v>
      </c>
      <c r="K42" s="8">
        <f>SUM(I42:J42)</f>
        <v>64</v>
      </c>
      <c r="L42" s="11">
        <v>30</v>
      </c>
      <c r="M42" s="11">
        <v>49</v>
      </c>
      <c r="N42" s="11">
        <v>2</v>
      </c>
      <c r="O42" s="8">
        <f>SUM(M42:N42)</f>
        <v>51</v>
      </c>
      <c r="P42" s="11">
        <v>53</v>
      </c>
      <c r="Q42" s="6">
        <f>SUM(G42*0.3,K42*0.6,O42*0.1)</f>
        <v>64.8</v>
      </c>
      <c r="R42" s="6">
        <v>37</v>
      </c>
    </row>
    <row r="43" spans="1:18">
      <c r="A43" s="9">
        <v>37</v>
      </c>
      <c r="B43" s="10" t="s">
        <v>95</v>
      </c>
      <c r="C43" s="9" t="s">
        <v>96</v>
      </c>
      <c r="D43" s="9" t="s">
        <v>22</v>
      </c>
      <c r="E43" s="11">
        <v>67.5</v>
      </c>
      <c r="F43" s="11">
        <v>0</v>
      </c>
      <c r="G43" s="8">
        <f>SUM(E43:F43)</f>
        <v>67.5</v>
      </c>
      <c r="H43" s="11">
        <v>32</v>
      </c>
      <c r="I43" s="11">
        <v>64.02</v>
      </c>
      <c r="J43" s="11">
        <v>0</v>
      </c>
      <c r="K43" s="8">
        <f>SUM(I43:J43)</f>
        <v>64.02</v>
      </c>
      <c r="L43" s="11">
        <v>30</v>
      </c>
      <c r="M43" s="9">
        <v>49.74</v>
      </c>
      <c r="N43" s="9">
        <v>8.07</v>
      </c>
      <c r="O43" s="8">
        <f>SUM(M43:N43)</f>
        <v>57.81</v>
      </c>
      <c r="P43" s="11">
        <v>27</v>
      </c>
      <c r="Q43" s="6">
        <f>SUM(G43*0.3,K43*0.6,O43*0.1)</f>
        <v>64.443</v>
      </c>
      <c r="R43" s="6">
        <v>38</v>
      </c>
    </row>
    <row r="44" spans="1:18">
      <c r="A44" s="9">
        <v>42</v>
      </c>
      <c r="B44" s="10" t="s">
        <v>97</v>
      </c>
      <c r="C44" s="9" t="s">
        <v>98</v>
      </c>
      <c r="D44" s="9" t="s">
        <v>22</v>
      </c>
      <c r="E44" s="11">
        <v>67</v>
      </c>
      <c r="F44" s="11">
        <v>0</v>
      </c>
      <c r="G44" s="8">
        <f>SUM(E44:F44)</f>
        <v>67</v>
      </c>
      <c r="H44" s="11">
        <v>33</v>
      </c>
      <c r="I44" s="11">
        <v>65</v>
      </c>
      <c r="J44" s="11">
        <v>0</v>
      </c>
      <c r="K44" s="8">
        <f>SUM(I44:J44)</f>
        <v>65</v>
      </c>
      <c r="L44" s="11">
        <v>28</v>
      </c>
      <c r="M44" s="11">
        <v>52</v>
      </c>
      <c r="N44" s="11">
        <v>1</v>
      </c>
      <c r="O44" s="8">
        <f>SUM(M44:N44)</f>
        <v>53</v>
      </c>
      <c r="P44" s="11">
        <v>44</v>
      </c>
      <c r="Q44" s="6">
        <f>SUM(G44*0.3,K44*0.6,O44*0.1)</f>
        <v>64.4</v>
      </c>
      <c r="R44" s="6">
        <v>39</v>
      </c>
    </row>
    <row r="45" spans="1:18">
      <c r="A45" s="9">
        <v>34</v>
      </c>
      <c r="B45" s="10" t="s">
        <v>99</v>
      </c>
      <c r="C45" s="9" t="s">
        <v>100</v>
      </c>
      <c r="D45" s="9" t="s">
        <v>22</v>
      </c>
      <c r="E45" s="11">
        <v>56.5</v>
      </c>
      <c r="F45" s="11">
        <v>0</v>
      </c>
      <c r="G45" s="8">
        <f>SUM(E45:F45)</f>
        <v>56.5</v>
      </c>
      <c r="H45" s="11">
        <v>46</v>
      </c>
      <c r="I45" s="11">
        <v>69.44</v>
      </c>
      <c r="J45" s="11">
        <v>0</v>
      </c>
      <c r="K45" s="8">
        <f>SUM(I45:J45)</f>
        <v>69.44</v>
      </c>
      <c r="L45" s="11">
        <v>48</v>
      </c>
      <c r="M45" s="11">
        <v>53.86</v>
      </c>
      <c r="N45" s="11">
        <v>0</v>
      </c>
      <c r="O45" s="8">
        <f>SUM(M45:N45)</f>
        <v>53.86</v>
      </c>
      <c r="P45" s="11">
        <v>40</v>
      </c>
      <c r="Q45" s="6">
        <f>SUM(G45*0.3,K45*0.6,O45*0.1)</f>
        <v>64</v>
      </c>
      <c r="R45" s="6">
        <v>40</v>
      </c>
    </row>
    <row r="46" spans="1:18">
      <c r="A46" s="9">
        <v>41</v>
      </c>
      <c r="B46" s="10" t="s">
        <v>101</v>
      </c>
      <c r="C46" s="9" t="s">
        <v>102</v>
      </c>
      <c r="D46" s="9" t="s">
        <v>22</v>
      </c>
      <c r="E46" s="11">
        <v>73</v>
      </c>
      <c r="F46" s="11">
        <v>5</v>
      </c>
      <c r="G46" s="8">
        <f>SUM(E46:F46)</f>
        <v>78</v>
      </c>
      <c r="H46" s="11">
        <v>22</v>
      </c>
      <c r="I46" s="11">
        <v>55</v>
      </c>
      <c r="J46" s="11">
        <v>0</v>
      </c>
      <c r="K46" s="8">
        <f>SUM(I46:J46)</f>
        <v>55</v>
      </c>
      <c r="L46" s="11">
        <v>40</v>
      </c>
      <c r="M46" s="11">
        <v>52.5</v>
      </c>
      <c r="N46" s="11">
        <v>4</v>
      </c>
      <c r="O46" s="8">
        <f>SUM(M46:N46)</f>
        <v>56.5</v>
      </c>
      <c r="P46" s="11">
        <v>28</v>
      </c>
      <c r="Q46" s="6">
        <f>SUM(G46*0.3,K46*0.6,O46*0.1)</f>
        <v>62.05</v>
      </c>
      <c r="R46" s="6">
        <v>41</v>
      </c>
    </row>
    <row r="47" spans="1:18">
      <c r="A47" s="9">
        <v>40</v>
      </c>
      <c r="B47" s="10" t="s">
        <v>103</v>
      </c>
      <c r="C47" s="9" t="s">
        <v>104</v>
      </c>
      <c r="D47" s="9" t="s">
        <v>22</v>
      </c>
      <c r="E47" s="11">
        <v>72.5</v>
      </c>
      <c r="F47" s="11">
        <v>5</v>
      </c>
      <c r="G47" s="8">
        <f>SUM(E47:F47)</f>
        <v>77.5</v>
      </c>
      <c r="H47" s="11">
        <v>23</v>
      </c>
      <c r="I47" s="11">
        <v>55</v>
      </c>
      <c r="J47" s="11">
        <v>0</v>
      </c>
      <c r="K47" s="8">
        <f>SUM(I47:J47)</f>
        <v>55</v>
      </c>
      <c r="L47" s="11">
        <v>37</v>
      </c>
      <c r="M47" s="11">
        <v>53.9</v>
      </c>
      <c r="N47" s="11">
        <v>0</v>
      </c>
      <c r="O47" s="8">
        <f>SUM(M47:N47)</f>
        <v>53.9</v>
      </c>
      <c r="P47" s="11">
        <v>40</v>
      </c>
      <c r="Q47" s="6">
        <f>SUM(G47*0.3,K47*0.6,O47*0.1)</f>
        <v>61.64</v>
      </c>
      <c r="R47" s="6">
        <v>42</v>
      </c>
    </row>
    <row r="48" spans="1:18">
      <c r="A48" s="9">
        <v>45</v>
      </c>
      <c r="B48" s="10" t="s">
        <v>105</v>
      </c>
      <c r="C48" s="9" t="s">
        <v>106</v>
      </c>
      <c r="D48" s="9" t="s">
        <v>22</v>
      </c>
      <c r="E48" s="11">
        <v>64</v>
      </c>
      <c r="F48" s="11">
        <v>8.81</v>
      </c>
      <c r="G48" s="8">
        <f>SUM(E48:F48)</f>
        <v>72.81</v>
      </c>
      <c r="H48" s="11">
        <v>28</v>
      </c>
      <c r="I48" s="11">
        <v>56.53</v>
      </c>
      <c r="J48" s="11">
        <v>0</v>
      </c>
      <c r="K48" s="8">
        <f>SUM(I48:J48)</f>
        <v>56.53</v>
      </c>
      <c r="L48" s="11">
        <v>35</v>
      </c>
      <c r="M48" s="11">
        <v>51.6</v>
      </c>
      <c r="N48" s="11">
        <v>0</v>
      </c>
      <c r="O48" s="8">
        <f>SUM(M48:N48)</f>
        <v>51.6</v>
      </c>
      <c r="P48" s="11">
        <v>52</v>
      </c>
      <c r="Q48" s="6">
        <f>SUM(G48*0.3,K48*0.6,O48*0.1)</f>
        <v>60.921</v>
      </c>
      <c r="R48" s="6">
        <v>43</v>
      </c>
    </row>
    <row r="49" spans="1:18">
      <c r="A49" s="9">
        <v>44</v>
      </c>
      <c r="B49" s="10" t="s">
        <v>107</v>
      </c>
      <c r="C49" s="9" t="s">
        <v>108</v>
      </c>
      <c r="D49" s="9" t="s">
        <v>22</v>
      </c>
      <c r="E49" s="11">
        <v>66.5</v>
      </c>
      <c r="F49" s="11">
        <v>0</v>
      </c>
      <c r="G49" s="8">
        <f>SUM(E49:F49)</f>
        <v>66.5</v>
      </c>
      <c r="H49" s="11">
        <v>33</v>
      </c>
      <c r="I49" s="11">
        <v>57.58</v>
      </c>
      <c r="J49" s="11">
        <v>0</v>
      </c>
      <c r="K49" s="8">
        <f>SUM(I49:J49)</f>
        <v>57.58</v>
      </c>
      <c r="L49" s="11">
        <v>35</v>
      </c>
      <c r="M49" s="9">
        <v>62.63</v>
      </c>
      <c r="N49" s="9">
        <v>0</v>
      </c>
      <c r="O49" s="8">
        <f>SUM(M49:N49)</f>
        <v>62.63</v>
      </c>
      <c r="P49" s="11">
        <v>17</v>
      </c>
      <c r="Q49" s="6">
        <f>SUM(G49*0.3,K49*0.6,O49*0.1)</f>
        <v>60.761</v>
      </c>
      <c r="R49" s="6">
        <v>44</v>
      </c>
    </row>
    <row r="50" spans="1:18">
      <c r="A50" s="9">
        <v>43</v>
      </c>
      <c r="B50" s="10" t="s">
        <v>109</v>
      </c>
      <c r="C50" s="9" t="s">
        <v>110</v>
      </c>
      <c r="D50" s="9" t="s">
        <v>22</v>
      </c>
      <c r="E50" s="11">
        <v>54.5</v>
      </c>
      <c r="F50" s="11">
        <v>0</v>
      </c>
      <c r="G50" s="8">
        <f>SUM(E50:F50)</f>
        <v>54.5</v>
      </c>
      <c r="H50" s="11">
        <v>51</v>
      </c>
      <c r="I50" s="11">
        <v>60.14</v>
      </c>
      <c r="J50" s="11">
        <v>0</v>
      </c>
      <c r="K50" s="8">
        <f>SUM(I50:J50)</f>
        <v>60.14</v>
      </c>
      <c r="L50" s="11">
        <v>47</v>
      </c>
      <c r="M50" s="11">
        <v>58.76</v>
      </c>
      <c r="N50" s="11">
        <v>0</v>
      </c>
      <c r="O50" s="8">
        <f>SUM(M50:N50)</f>
        <v>58.76</v>
      </c>
      <c r="P50" s="11">
        <v>26</v>
      </c>
      <c r="Q50" s="6">
        <f>SUM(G50*0.3,K50*0.6,O50*0.1)</f>
        <v>58.31</v>
      </c>
      <c r="R50" s="6">
        <v>45</v>
      </c>
    </row>
    <row r="51" spans="1:18">
      <c r="A51" s="9">
        <v>46</v>
      </c>
      <c r="B51" s="10" t="s">
        <v>111</v>
      </c>
      <c r="C51" s="9" t="s">
        <v>112</v>
      </c>
      <c r="D51" s="9" t="s">
        <v>22</v>
      </c>
      <c r="E51" s="9">
        <v>66</v>
      </c>
      <c r="F51" s="9">
        <v>0</v>
      </c>
      <c r="G51" s="8">
        <f>SUM(E51:F51)</f>
        <v>66</v>
      </c>
      <c r="H51" s="11">
        <v>40</v>
      </c>
      <c r="I51" s="12">
        <v>53.95</v>
      </c>
      <c r="J51" s="9">
        <v>0</v>
      </c>
      <c r="K51" s="8">
        <f>SUM(I51:J51)</f>
        <v>53.95</v>
      </c>
      <c r="L51" s="11">
        <v>40</v>
      </c>
      <c r="M51" s="12">
        <v>52.5</v>
      </c>
      <c r="N51" s="12">
        <v>3.45</v>
      </c>
      <c r="O51" s="8">
        <f>SUM(M51:N51)</f>
        <v>55.95</v>
      </c>
      <c r="P51" s="11">
        <v>33</v>
      </c>
      <c r="Q51" s="6">
        <f>SUM(G51*0.3,K51*0.6,O51*0.1)</f>
        <v>57.765</v>
      </c>
      <c r="R51" s="6">
        <v>46</v>
      </c>
    </row>
    <row r="52" spans="1:18">
      <c r="A52" s="9">
        <v>47</v>
      </c>
      <c r="B52" s="10" t="s">
        <v>113</v>
      </c>
      <c r="C52" s="9" t="s">
        <v>114</v>
      </c>
      <c r="D52" s="9" t="s">
        <v>22</v>
      </c>
      <c r="E52" s="11">
        <v>66</v>
      </c>
      <c r="F52" s="11">
        <v>0</v>
      </c>
      <c r="G52" s="8">
        <f>SUM(E52:F52)</f>
        <v>66</v>
      </c>
      <c r="H52" s="11">
        <v>40</v>
      </c>
      <c r="I52" s="11">
        <v>53.69</v>
      </c>
      <c r="J52" s="11">
        <v>0</v>
      </c>
      <c r="K52" s="8">
        <f>SUM(I52:J52)</f>
        <v>53.69</v>
      </c>
      <c r="L52" s="11">
        <v>41</v>
      </c>
      <c r="M52" s="11">
        <v>55.4</v>
      </c>
      <c r="N52" s="11">
        <v>0</v>
      </c>
      <c r="O52" s="8">
        <f>SUM(M52:N52)</f>
        <v>55.4</v>
      </c>
      <c r="P52" s="11">
        <v>37</v>
      </c>
      <c r="Q52" s="6">
        <f>SUM(G52*0.3,K52*0.6,O52*0.1)</f>
        <v>57.554</v>
      </c>
      <c r="R52" s="6">
        <v>47</v>
      </c>
    </row>
    <row r="53" spans="1:18">
      <c r="A53" s="9">
        <v>48</v>
      </c>
      <c r="B53" s="10" t="s">
        <v>115</v>
      </c>
      <c r="C53" s="9" t="s">
        <v>116</v>
      </c>
      <c r="D53" s="9" t="s">
        <v>22</v>
      </c>
      <c r="E53" s="11">
        <v>66.5</v>
      </c>
      <c r="F53" s="11">
        <v>0</v>
      </c>
      <c r="G53" s="8">
        <f>SUM(E53:F53)</f>
        <v>66.5</v>
      </c>
      <c r="H53" s="11">
        <v>33</v>
      </c>
      <c r="I53" s="11">
        <v>51</v>
      </c>
      <c r="J53" s="11">
        <v>0</v>
      </c>
      <c r="K53" s="8">
        <f>SUM(I53:J53)</f>
        <v>51</v>
      </c>
      <c r="L53" s="11">
        <v>42</v>
      </c>
      <c r="M53" s="11">
        <v>52</v>
      </c>
      <c r="N53" s="11">
        <v>0</v>
      </c>
      <c r="O53" s="8">
        <f>SUM(M53:N53)</f>
        <v>52</v>
      </c>
      <c r="P53" s="11">
        <v>49</v>
      </c>
      <c r="Q53" s="6">
        <f>SUM(G53*0.3,K53*0.6,O53*0.1)</f>
        <v>55.75</v>
      </c>
      <c r="R53" s="6">
        <v>48</v>
      </c>
    </row>
    <row r="54" spans="1:18">
      <c r="A54" s="9">
        <v>49</v>
      </c>
      <c r="B54" s="10" t="s">
        <v>117</v>
      </c>
      <c r="C54" s="9" t="s">
        <v>118</v>
      </c>
      <c r="D54" s="9" t="s">
        <v>22</v>
      </c>
      <c r="E54" s="9">
        <v>66</v>
      </c>
      <c r="F54" s="9">
        <v>0</v>
      </c>
      <c r="G54" s="8">
        <f>SUM(E54:F54)</f>
        <v>66</v>
      </c>
      <c r="H54" s="11">
        <v>40</v>
      </c>
      <c r="I54" s="12">
        <v>49.82</v>
      </c>
      <c r="J54" s="9">
        <v>0</v>
      </c>
      <c r="K54" s="8">
        <f>SUM(I54:J54)</f>
        <v>49.82</v>
      </c>
      <c r="L54" s="11">
        <v>45</v>
      </c>
      <c r="M54" s="12">
        <v>57</v>
      </c>
      <c r="N54" s="12">
        <v>3.46</v>
      </c>
      <c r="O54" s="8">
        <f>SUM(M54:N54)</f>
        <v>60.46</v>
      </c>
      <c r="P54" s="11">
        <v>20</v>
      </c>
      <c r="Q54" s="6">
        <f>SUM(G54*0.3,K54*0.6,O54*0.1)</f>
        <v>55.738</v>
      </c>
      <c r="R54" s="6">
        <v>49</v>
      </c>
    </row>
    <row r="55" spans="1:18">
      <c r="A55" s="9">
        <v>50</v>
      </c>
      <c r="B55" s="10" t="s">
        <v>119</v>
      </c>
      <c r="C55" s="9" t="s">
        <v>120</v>
      </c>
      <c r="D55" s="9" t="s">
        <v>22</v>
      </c>
      <c r="E55" s="11">
        <v>67</v>
      </c>
      <c r="F55" s="11">
        <v>0</v>
      </c>
      <c r="G55" s="8">
        <f>SUM(E55:F55)</f>
        <v>67</v>
      </c>
      <c r="H55" s="11">
        <v>32</v>
      </c>
      <c r="I55" s="11">
        <v>50</v>
      </c>
      <c r="J55" s="11">
        <v>0</v>
      </c>
      <c r="K55" s="8">
        <f>SUM(I55:J55)</f>
        <v>50</v>
      </c>
      <c r="L55" s="11">
        <v>45</v>
      </c>
      <c r="M55" s="9">
        <v>53</v>
      </c>
      <c r="N55" s="9">
        <v>0</v>
      </c>
      <c r="O55" s="8">
        <f>SUM(M55:N55)</f>
        <v>53</v>
      </c>
      <c r="P55" s="11">
        <v>44</v>
      </c>
      <c r="Q55" s="6">
        <f>SUM(G55*0.3,K55*0.6,O55*0.1)</f>
        <v>55.4</v>
      </c>
      <c r="R55" s="6">
        <v>50</v>
      </c>
    </row>
    <row r="56" spans="1:18">
      <c r="A56" s="9">
        <v>52</v>
      </c>
      <c r="B56" s="10" t="s">
        <v>121</v>
      </c>
      <c r="C56" s="9" t="s">
        <v>122</v>
      </c>
      <c r="D56" s="9" t="s">
        <v>22</v>
      </c>
      <c r="E56" s="11">
        <v>67</v>
      </c>
      <c r="F56" s="11">
        <v>0</v>
      </c>
      <c r="G56" s="8">
        <f>SUM(E56:F56)</f>
        <v>67</v>
      </c>
      <c r="H56" s="11">
        <v>32</v>
      </c>
      <c r="I56" s="11">
        <v>43</v>
      </c>
      <c r="J56" s="11">
        <v>0</v>
      </c>
      <c r="K56" s="8">
        <f>SUM(I56:J56)</f>
        <v>43</v>
      </c>
      <c r="L56" s="11">
        <v>47</v>
      </c>
      <c r="M56" s="11">
        <v>50</v>
      </c>
      <c r="N56" s="11">
        <v>4</v>
      </c>
      <c r="O56" s="8">
        <f>SUM(M56:N56)</f>
        <v>54</v>
      </c>
      <c r="P56" s="11">
        <v>40</v>
      </c>
      <c r="Q56" s="6">
        <f>SUM(G56*0.3,K56*0.6,O56*0.1)</f>
        <v>51.3</v>
      </c>
      <c r="R56" s="6">
        <v>51</v>
      </c>
    </row>
    <row r="57" spans="1:18">
      <c r="A57" s="9">
        <v>51</v>
      </c>
      <c r="B57" s="10" t="s">
        <v>123</v>
      </c>
      <c r="C57" s="9" t="s">
        <v>124</v>
      </c>
      <c r="D57" s="9" t="s">
        <v>22</v>
      </c>
      <c r="E57" s="11">
        <v>56</v>
      </c>
      <c r="F57" s="11">
        <v>0</v>
      </c>
      <c r="G57" s="8">
        <f>SUM(E57:F57)</f>
        <v>56</v>
      </c>
      <c r="H57" s="11">
        <v>48</v>
      </c>
      <c r="I57" s="11">
        <v>47</v>
      </c>
      <c r="J57" s="11">
        <v>-0.52</v>
      </c>
      <c r="K57" s="8">
        <f>SUM(I57:J57)</f>
        <v>46.48</v>
      </c>
      <c r="L57" s="11">
        <v>51</v>
      </c>
      <c r="M57" s="11">
        <v>53.76</v>
      </c>
      <c r="N57" s="11">
        <v>0</v>
      </c>
      <c r="O57" s="8">
        <f>SUM(M57:N57)</f>
        <v>53.76</v>
      </c>
      <c r="P57" s="11">
        <v>40</v>
      </c>
      <c r="Q57" s="6">
        <f>SUM(G57*0.3,K57*0.6,O57*0.1)</f>
        <v>50.064</v>
      </c>
      <c r="R57" s="6">
        <v>52</v>
      </c>
    </row>
    <row r="58" spans="1:18">
      <c r="A58" s="9">
        <v>53</v>
      </c>
      <c r="B58" s="10" t="s">
        <v>125</v>
      </c>
      <c r="C58" s="9" t="s">
        <v>126</v>
      </c>
      <c r="D58" s="9" t="s">
        <v>22</v>
      </c>
      <c r="E58" s="11">
        <v>61</v>
      </c>
      <c r="F58" s="11">
        <v>0</v>
      </c>
      <c r="G58" s="8">
        <f>SUM(E58:F58)</f>
        <v>61</v>
      </c>
      <c r="H58" s="11">
        <v>46</v>
      </c>
      <c r="I58" s="11">
        <v>36</v>
      </c>
      <c r="J58" s="11">
        <v>0</v>
      </c>
      <c r="K58" s="8">
        <f>SUM(I58:J58)</f>
        <v>36</v>
      </c>
      <c r="L58" s="11">
        <v>51</v>
      </c>
      <c r="M58" s="11">
        <v>52</v>
      </c>
      <c r="N58" s="11">
        <v>0</v>
      </c>
      <c r="O58" s="8">
        <f>SUM(M58:N58)</f>
        <v>52</v>
      </c>
      <c r="P58" s="11">
        <v>49</v>
      </c>
      <c r="Q58" s="6">
        <f>SUM(G58*0.3,K58*0.6,O58*0.1)</f>
        <v>45.1</v>
      </c>
      <c r="R58" s="6">
        <v>53</v>
      </c>
    </row>
    <row r="59" spans="1:18">
      <c r="A59" s="9">
        <v>54</v>
      </c>
      <c r="B59" s="10" t="s">
        <v>127</v>
      </c>
      <c r="C59" s="9" t="s">
        <v>128</v>
      </c>
      <c r="D59" s="9" t="s">
        <v>22</v>
      </c>
      <c r="E59" s="11">
        <v>10</v>
      </c>
      <c r="F59" s="11">
        <v>0</v>
      </c>
      <c r="G59" s="8">
        <f>SUM(E59:F59)</f>
        <v>10</v>
      </c>
      <c r="H59" s="11">
        <v>52</v>
      </c>
      <c r="I59" s="11">
        <v>0</v>
      </c>
      <c r="J59" s="11">
        <v>0</v>
      </c>
      <c r="K59" s="8">
        <f>SUM(I59:J59)</f>
        <v>0</v>
      </c>
      <c r="L59" s="11">
        <v>52</v>
      </c>
      <c r="M59" s="11">
        <v>0</v>
      </c>
      <c r="N59" s="11">
        <v>0</v>
      </c>
      <c r="O59" s="8">
        <f>SUM(M59:N59)</f>
        <v>0</v>
      </c>
      <c r="P59" s="11">
        <v>54</v>
      </c>
      <c r="Q59" s="6">
        <f>SUM(G59*0.3,K59*0.6,O59*0.1)</f>
        <v>3</v>
      </c>
      <c r="R59" s="6">
        <v>54</v>
      </c>
    </row>
    <row r="60" customFormat="1" ht="15.75" customHeight="1" spans="1:22">
      <c r="A60" s="13" t="s">
        <v>129</v>
      </c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4"/>
      <c r="T60" s="14"/>
      <c r="U60" s="14"/>
      <c r="V60" s="14"/>
    </row>
    <row r="61" customFormat="1" ht="15.75" customHeight="1" spans="1:22">
      <c r="A61" s="13" t="s">
        <v>130</v>
      </c>
      <c r="B61" s="13"/>
      <c r="C61" s="13"/>
      <c r="D61" s="13"/>
      <c r="E61" s="13"/>
      <c r="F61" s="13"/>
      <c r="G61" s="13"/>
      <c r="H61" s="13"/>
      <c r="I61" s="18"/>
      <c r="J61" s="18"/>
      <c r="K61" s="15"/>
      <c r="L61" s="15"/>
      <c r="M61" s="15"/>
      <c r="N61" s="15"/>
      <c r="O61" s="15"/>
      <c r="P61" s="15"/>
      <c r="Q61" s="14"/>
      <c r="R61" s="14"/>
      <c r="S61" s="14"/>
      <c r="T61" s="14"/>
      <c r="U61" s="14"/>
      <c r="V61" s="14"/>
    </row>
    <row r="62" customFormat="1" ht="15.75" customHeight="1" spans="1:22">
      <c r="A62" s="13" t="s">
        <v>131</v>
      </c>
      <c r="B62" s="13"/>
      <c r="C62" s="13"/>
      <c r="D62" s="13"/>
      <c r="E62" s="13"/>
      <c r="F62" s="13"/>
      <c r="G62" s="13"/>
      <c r="H62" s="13"/>
      <c r="I62" s="18"/>
      <c r="J62" s="18"/>
      <c r="K62" s="15"/>
      <c r="L62" s="15"/>
      <c r="M62" s="15"/>
      <c r="N62" s="15"/>
      <c r="O62" s="15"/>
      <c r="P62" s="15"/>
      <c r="Q62" s="14"/>
      <c r="R62" s="14"/>
      <c r="S62" s="14"/>
      <c r="T62" s="14"/>
      <c r="U62" s="14"/>
      <c r="V62" s="14"/>
    </row>
    <row r="63" customFormat="1" ht="28.5" spans="1:22">
      <c r="A63" s="14"/>
      <c r="B63" s="14"/>
      <c r="C63" s="14"/>
      <c r="D63" s="14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8" t="s">
        <v>132</v>
      </c>
      <c r="R63" s="14" t="s">
        <v>133</v>
      </c>
      <c r="S63" s="14" t="s">
        <v>60</v>
      </c>
      <c r="T63" s="14" t="s">
        <v>54</v>
      </c>
      <c r="U63" s="14" t="s">
        <v>98</v>
      </c>
      <c r="V63" s="14" t="s">
        <v>126</v>
      </c>
    </row>
    <row r="64" customFormat="1" ht="14.25" spans="1:22">
      <c r="A64" s="14"/>
      <c r="B64" s="14"/>
      <c r="C64" s="14"/>
      <c r="D64" s="14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4" t="s">
        <v>134</v>
      </c>
      <c r="S64" s="14" t="s">
        <v>34</v>
      </c>
      <c r="T64" s="14" t="s">
        <v>94</v>
      </c>
      <c r="U64" s="14" t="s">
        <v>135</v>
      </c>
      <c r="V64" s="14" t="s">
        <v>116</v>
      </c>
    </row>
    <row r="65" customFormat="1" ht="57" spans="1:22">
      <c r="A65" s="14"/>
      <c r="B65" s="14"/>
      <c r="C65" s="14"/>
      <c r="D65" s="14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8" t="s">
        <v>136</v>
      </c>
      <c r="R65" s="14"/>
      <c r="S65" s="14"/>
      <c r="T65" s="14"/>
      <c r="U65" s="14"/>
      <c r="V65" s="14"/>
    </row>
  </sheetData>
  <sortState ref="A7:R59">
    <sortCondition ref="Q7" descending="1"/>
  </sortState>
  <mergeCells count="15">
    <mergeCell ref="A1:R1"/>
    <mergeCell ref="A2:R2"/>
    <mergeCell ref="E3:P3"/>
    <mergeCell ref="E4:H4"/>
    <mergeCell ref="I4:L4"/>
    <mergeCell ref="M4:P4"/>
    <mergeCell ref="A60:R60"/>
    <mergeCell ref="A61:H61"/>
    <mergeCell ref="A62:H62"/>
    <mergeCell ref="A3:A5"/>
    <mergeCell ref="B3:B5"/>
    <mergeCell ref="C3:C5"/>
    <mergeCell ref="D3:D5"/>
    <mergeCell ref="Q3:Q5"/>
    <mergeCell ref="R3:R5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E25" sqref="E25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 book 14</dc:creator>
  <cp:lastModifiedBy>miss妹</cp:lastModifiedBy>
  <dcterms:created xsi:type="dcterms:W3CDTF">2025-09-21T17:01:00Z</dcterms:created>
  <dcterms:modified xsi:type="dcterms:W3CDTF">2025-09-23T06:49:09Z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633D4F6DAB14468A85B341A950D26661_11</vt:lpwstr>
  </property>
  <property fmtid="{D5CDD505-2E9C-101B-9397-08002B2CF9AE}" pid="3" name="KSOProductBuildVer">
    <vt:lpwstr>2052-12.1.0.22529</vt:lpwstr>
  </property>
</Properties>
</file>