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<sst xmlns="http://schemas.openxmlformats.org/spreadsheetml/2006/main" count="77" uniqueCount="69">
  <si>
    <t>附件3</t>
  </si>
  <si>
    <t>广 东 外 语 外 贸 大 学 南 国 商 学 院                                                                                  2024-2025学年度学生综合素质测评专业汇总表</t>
  </si>
  <si>
    <t>学院：管理学院            专业： 会计学             班级：23智能审计              辅导员：梁婉盈</t>
  </si>
  <si>
    <t>序
号</t>
  </si>
  <si>
    <t>姓
名</t>
  </si>
  <si>
    <t>测     评     项     目</t>
  </si>
  <si>
    <t>总成绩（品行得分×30％＋学业得分×60％＋文体得分×10％）</t>
  </si>
  <si>
    <t>总评排名</t>
  </si>
  <si>
    <t>品 行 表 现</t>
  </si>
  <si>
    <t>学 业 表 现</t>
  </si>
  <si>
    <t>文 体 表 现</t>
  </si>
  <si>
    <t>基本分</t>
  </si>
  <si>
    <t>附加分</t>
  </si>
  <si>
    <t>单项总分</t>
  </si>
  <si>
    <t>单项排名</t>
  </si>
  <si>
    <t>谢思琪</t>
  </si>
  <si>
    <t>张婧怡</t>
  </si>
  <si>
    <t>李梓烨</t>
  </si>
  <si>
    <t>谢芷仪</t>
  </si>
  <si>
    <t>冯彦</t>
  </si>
  <si>
    <t>陈依娜</t>
  </si>
  <si>
    <t>何晓</t>
  </si>
  <si>
    <t>曾晓欣</t>
  </si>
  <si>
    <t>梁汝珊</t>
  </si>
  <si>
    <t>李相怡</t>
  </si>
  <si>
    <t>陈欣彤</t>
  </si>
  <si>
    <t>张浩洋</t>
  </si>
  <si>
    <t>黄咏欣</t>
  </si>
  <si>
    <t>姜晓春</t>
  </si>
  <si>
    <t>胡小莹</t>
  </si>
  <si>
    <t>陈嘉雯</t>
  </si>
  <si>
    <t>李嘉骏</t>
  </si>
  <si>
    <t>林思婷</t>
  </si>
  <si>
    <t>张月</t>
  </si>
  <si>
    <t>朱子琳</t>
  </si>
  <si>
    <t>廖若乔</t>
  </si>
  <si>
    <t>黄雨情</t>
  </si>
  <si>
    <t>雷文鑫</t>
  </si>
  <si>
    <t>欧阳卓颖</t>
  </si>
  <si>
    <t>黄伟瑞</t>
  </si>
  <si>
    <t>晏瑜君</t>
  </si>
  <si>
    <t>钟丽薇</t>
  </si>
  <si>
    <t>王希如</t>
  </si>
  <si>
    <t>陈博昊</t>
  </si>
  <si>
    <t>黄子恩</t>
  </si>
  <si>
    <t>蔡雨璇</t>
  </si>
  <si>
    <t>张伟鸿</t>
  </si>
  <si>
    <t>袁浩明</t>
  </si>
  <si>
    <t>廖政皓</t>
  </si>
  <si>
    <t>黄柏瑜</t>
  </si>
  <si>
    <t>萧嘉琪</t>
  </si>
  <si>
    <t>陈扁</t>
  </si>
  <si>
    <t>陈浩龙</t>
  </si>
  <si>
    <t>耿钰淇</t>
  </si>
  <si>
    <t>刘坤乾</t>
  </si>
  <si>
    <t>张凯隆</t>
  </si>
  <si>
    <t>何丽莹</t>
  </si>
  <si>
    <t>曾令超</t>
  </si>
  <si>
    <t>胡悦</t>
  </si>
  <si>
    <t>熊嘉浩</t>
  </si>
  <si>
    <t>郑舒匀</t>
  </si>
  <si>
    <t>蓝冯玮</t>
  </si>
  <si>
    <t>曾柏棋</t>
  </si>
  <si>
    <t>韩栩琳</t>
  </si>
  <si>
    <t>唐颖妍</t>
  </si>
  <si>
    <t>朱政任</t>
  </si>
  <si>
    <t>说明：1、本表一式二份（学生处、学生所在学院各一份）。</t>
  </si>
  <si>
    <t xml:space="preserve">      2、本表中总评得分＝品行得分×30％＋学业得分×60％＋文体得分×10％</t>
  </si>
  <si>
    <t xml:space="preserve">      3、本表可根据人数自行调节表格行数。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</si>
</sst>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8">
    <font>
      <sz val="12"/>
      <color theme="1"/>
      <name val="等线"/>
      <charset val="134"/>
      <scheme val="minor"/>
    </font>
    <font>
      <sz val="12"/>
      <color rgb="FF000000"/>
      <name val="微软雅黑"/>
      <charset val="134"/>
    </font>
    <font>
      <b/>
      <sz val="16"/>
      <color rgb="FF000000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微软雅黑"/>
      <charset val="134"/>
    </font>
    <font>
      <sz val="12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Border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9" applyNumberFormat="0" applyAlignment="0" applyProtection="0">
      <alignment vertical="center"/>
    </xf>
    <xf numFmtId="0" fontId="18" fillId="4" borderId="20" applyNumberFormat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7" fontId="4" fillId="0" borderId="2" xfId="0" applyNumberFormat="1" applyFont="1" applyFill="1" applyBorder="1" applyAlignment="1">
      <alignment horizontal="center" vertical="center" wrapText="1"/>
    </xf>
    <xf numFmtId="177" fontId="4" fillId="0" borderId="3" xfId="0" applyNumberFormat="1" applyFont="1" applyFill="1" applyBorder="1" applyAlignment="1">
      <alignment horizontal="center" vertical="center"/>
    </xf>
    <xf numFmtId="177" fontId="4" fillId="0" borderId="4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6" xfId="0" applyNumberFormat="1" applyFont="1" applyFill="1" applyBorder="1" applyAlignment="1">
      <alignment horizontal="center" vertical="center"/>
    </xf>
    <xf numFmtId="177" fontId="4" fillId="0" borderId="7" xfId="0" applyNumberFormat="1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6" fontId="5" fillId="0" borderId="8" xfId="0" applyNumberFormat="1" applyFont="1" applyBorder="1" applyAlignment="1">
      <alignment horizontal="center" vertical="center" wrapText="1"/>
    </xf>
    <xf numFmtId="177" fontId="5" fillId="0" borderId="9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77" fontId="5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 applyProtection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textRotation="255" wrapText="1"/>
    </xf>
    <xf numFmtId="0" fontId="4" fillId="0" borderId="5" xfId="0" applyFont="1" applyFill="1" applyBorder="1" applyAlignment="1" applyProtection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textRotation="255" wrapText="1"/>
    </xf>
    <xf numFmtId="0" fontId="5" fillId="0" borderId="15" xfId="0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textRotation="255" wrapText="1"/>
    </xf>
    <xf numFmtId="177" fontId="5" fillId="0" borderId="8" xfId="0" applyNumberFormat="1" applyFont="1" applyFill="1" applyBorder="1" applyAlignment="1">
      <alignment horizontal="center" vertical="center" wrapText="1"/>
    </xf>
    <xf numFmtId="176" fontId="6" fillId="0" borderId="12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1"/>
  <sheetViews>
    <sheetView tabSelected="1" workbookViewId="0">
      <selection activeCell="Q4" sqref="Q4"/>
    </sheetView>
  </sheetViews>
  <sheetFormatPr defaultColWidth="8.2421875" defaultRowHeight="15"/>
  <cols>
    <col min="10" max="10" width="8.2421875" style="2"/>
    <col min="14" max="14" width="8.2421875" style="2"/>
    <col min="16" max="16" width="8.2421875" style="2"/>
  </cols>
  <sheetData>
    <row r="1" ht="23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23"/>
      <c r="K1" s="3"/>
      <c r="L1" s="3"/>
      <c r="M1" s="3"/>
      <c r="N1" s="23"/>
      <c r="O1" s="3"/>
      <c r="P1" s="23"/>
    </row>
    <row r="2" ht="46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24"/>
      <c r="K2" s="4"/>
      <c r="L2" s="4"/>
      <c r="M2" s="4"/>
      <c r="N2" s="24"/>
      <c r="O2" s="4"/>
      <c r="P2" s="24"/>
    </row>
    <row r="3" ht="16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25"/>
      <c r="K3" s="5"/>
      <c r="L3" s="5"/>
      <c r="M3" s="5"/>
      <c r="N3" s="25"/>
      <c r="O3" s="5"/>
      <c r="P3" s="25"/>
    </row>
    <row r="4" ht="68" customHeight="1" spans="1:16">
      <c r="A4" s="6" t="s">
        <v>3</v>
      </c>
      <c r="B4" s="6" t="s">
        <v>4</v>
      </c>
      <c r="C4" s="7" t="s">
        <v>5</v>
      </c>
      <c r="D4" s="8"/>
      <c r="E4" s="8"/>
      <c r="F4" s="8"/>
      <c r="G4" s="8"/>
      <c r="H4" s="8"/>
      <c r="I4" s="8"/>
      <c r="J4" s="8"/>
      <c r="K4" s="8"/>
      <c r="L4" s="8"/>
      <c r="M4" s="8"/>
      <c r="N4" s="26"/>
      <c r="O4" s="27" t="s">
        <v>6</v>
      </c>
      <c r="P4" s="28" t="s">
        <v>7</v>
      </c>
    </row>
    <row r="5" ht="17" customHeight="1" spans="1:16">
      <c r="A5" s="6"/>
      <c r="B5" s="6"/>
      <c r="C5" s="9" t="s">
        <v>8</v>
      </c>
      <c r="D5" s="10"/>
      <c r="E5" s="10"/>
      <c r="F5" s="11"/>
      <c r="G5" s="9" t="s">
        <v>9</v>
      </c>
      <c r="H5" s="10"/>
      <c r="I5" s="10"/>
      <c r="J5" s="11"/>
      <c r="K5" s="9" t="s">
        <v>10</v>
      </c>
      <c r="L5" s="10"/>
      <c r="M5" s="10"/>
      <c r="N5" s="11"/>
      <c r="O5" s="29"/>
      <c r="P5" s="30"/>
    </row>
    <row r="6" spans="1:16">
      <c r="A6" s="6"/>
      <c r="B6" s="6"/>
      <c r="C6" s="12" t="s">
        <v>11</v>
      </c>
      <c r="D6" s="12" t="s">
        <v>12</v>
      </c>
      <c r="E6" s="12" t="s">
        <v>13</v>
      </c>
      <c r="F6" s="12" t="s">
        <v>14</v>
      </c>
      <c r="G6" s="12" t="s">
        <v>11</v>
      </c>
      <c r="H6" s="12" t="s">
        <v>12</v>
      </c>
      <c r="I6" s="12" t="s">
        <v>13</v>
      </c>
      <c r="J6" s="15" t="s">
        <v>14</v>
      </c>
      <c r="K6" s="31" t="s">
        <v>11</v>
      </c>
      <c r="L6" s="31" t="s">
        <v>12</v>
      </c>
      <c r="M6" s="31" t="s">
        <v>13</v>
      </c>
      <c r="N6" s="32" t="s">
        <v>14</v>
      </c>
      <c r="O6" s="29"/>
      <c r="P6" s="33"/>
    </row>
    <row r="7" spans="1:16">
      <c r="A7" s="12">
        <v>1</v>
      </c>
      <c r="B7" s="13" t="s">
        <v>15</v>
      </c>
      <c r="C7" s="14">
        <v>82.5</v>
      </c>
      <c r="D7" s="14">
        <v>12.22</v>
      </c>
      <c r="E7" s="14">
        <f>SUM(C7,D7)</f>
        <v>94.72</v>
      </c>
      <c r="F7" s="15">
        <f>RANK(E7,E:E,0)</f>
        <v>2</v>
      </c>
      <c r="G7" s="14">
        <v>95</v>
      </c>
      <c r="H7" s="14">
        <v>0.5</v>
      </c>
      <c r="I7" s="14">
        <f>SUM(G7,H7)</f>
        <v>95.5</v>
      </c>
      <c r="J7" s="15">
        <f>RANK(I7,I:I,0)</f>
        <v>1</v>
      </c>
      <c r="K7" s="14">
        <v>65.07</v>
      </c>
      <c r="L7" s="14">
        <v>7.3</v>
      </c>
      <c r="M7" s="14">
        <f>SUM(K7,L7)</f>
        <v>72.37</v>
      </c>
      <c r="N7" s="15">
        <f>RANK(M7,M:M,0)</f>
        <v>4</v>
      </c>
      <c r="O7" s="14">
        <v>93.68</v>
      </c>
      <c r="P7" s="15">
        <f>RANK(O7,O:O,0)</f>
        <v>1</v>
      </c>
    </row>
    <row r="8" spans="1:16">
      <c r="A8" s="12">
        <v>2</v>
      </c>
      <c r="B8" s="13" t="s">
        <v>16</v>
      </c>
      <c r="C8" s="14">
        <v>82.5</v>
      </c>
      <c r="D8" s="14">
        <v>12.88</v>
      </c>
      <c r="E8" s="14">
        <f t="shared" ref="E8:E39" si="0">SUM(C8,D8)</f>
        <v>95.38</v>
      </c>
      <c r="F8" s="15">
        <f t="shared" ref="F8:F39" si="1">RANK(E8,E:E,0)</f>
        <v>1</v>
      </c>
      <c r="G8" s="14">
        <v>86.51</v>
      </c>
      <c r="H8" s="14">
        <v>0.27</v>
      </c>
      <c r="I8" s="14">
        <f t="shared" ref="I8:I39" si="2">SUM(G8,H8)</f>
        <v>86.78</v>
      </c>
      <c r="J8" s="15">
        <f t="shared" ref="J8:J39" si="3">RANK(I8,I:I,0)</f>
        <v>7</v>
      </c>
      <c r="K8" s="14">
        <v>66.78</v>
      </c>
      <c r="L8" s="14">
        <v>18.16</v>
      </c>
      <c r="M8" s="14">
        <f t="shared" ref="M8:M39" si="4">SUM(K8,L8)</f>
        <v>84.94</v>
      </c>
      <c r="N8" s="15">
        <f t="shared" ref="N8:N39" si="5">RANK(M8,M:M,0)</f>
        <v>2</v>
      </c>
      <c r="O8" s="14">
        <v>89.18</v>
      </c>
      <c r="P8" s="15">
        <f t="shared" ref="P8:P16" si="6">RANK(O8,O:O,0)</f>
        <v>2</v>
      </c>
    </row>
    <row r="9" spans="1:16">
      <c r="A9" s="12">
        <v>3</v>
      </c>
      <c r="B9" s="13" t="s">
        <v>17</v>
      </c>
      <c r="C9" s="14">
        <v>77.5</v>
      </c>
      <c r="D9" s="14">
        <v>9.78</v>
      </c>
      <c r="E9" s="14">
        <f t="shared" si="0"/>
        <v>87.28</v>
      </c>
      <c r="F9" s="15">
        <f t="shared" si="1"/>
        <v>7</v>
      </c>
      <c r="G9" s="14">
        <v>89.58</v>
      </c>
      <c r="H9" s="14">
        <v>4.56</v>
      </c>
      <c r="I9" s="14">
        <f t="shared" si="2"/>
        <v>94.14</v>
      </c>
      <c r="J9" s="15">
        <f t="shared" si="3"/>
        <v>2</v>
      </c>
      <c r="K9" s="14">
        <v>63.56</v>
      </c>
      <c r="L9" s="14">
        <v>0.843</v>
      </c>
      <c r="M9" s="14">
        <f t="shared" si="4"/>
        <v>64.403</v>
      </c>
      <c r="N9" s="15">
        <f t="shared" si="5"/>
        <v>19</v>
      </c>
      <c r="O9" s="14">
        <v>89.108</v>
      </c>
      <c r="P9" s="15">
        <f t="shared" si="6"/>
        <v>3</v>
      </c>
    </row>
    <row r="10" spans="1:16">
      <c r="A10" s="12">
        <v>4</v>
      </c>
      <c r="B10" s="13" t="s">
        <v>18</v>
      </c>
      <c r="C10" s="13">
        <v>82.5</v>
      </c>
      <c r="D10" s="14">
        <v>8.59</v>
      </c>
      <c r="E10" s="14">
        <f t="shared" si="0"/>
        <v>91.09</v>
      </c>
      <c r="F10" s="15">
        <f t="shared" si="1"/>
        <v>4</v>
      </c>
      <c r="G10" s="14">
        <v>87.46</v>
      </c>
      <c r="H10" s="14">
        <v>0.54</v>
      </c>
      <c r="I10" s="14">
        <f t="shared" si="2"/>
        <v>88</v>
      </c>
      <c r="J10" s="15">
        <f t="shared" si="3"/>
        <v>6</v>
      </c>
      <c r="K10" s="14">
        <v>63.105</v>
      </c>
      <c r="L10" s="14">
        <v>3.73</v>
      </c>
      <c r="M10" s="14">
        <f t="shared" si="4"/>
        <v>66.835</v>
      </c>
      <c r="N10" s="15">
        <f t="shared" si="5"/>
        <v>10</v>
      </c>
      <c r="O10" s="14">
        <v>86.8</v>
      </c>
      <c r="P10" s="15">
        <f t="shared" si="6"/>
        <v>4</v>
      </c>
    </row>
    <row r="11" spans="1:16">
      <c r="A11" s="12">
        <v>5</v>
      </c>
      <c r="B11" s="13" t="s">
        <v>19</v>
      </c>
      <c r="C11" s="14">
        <v>77.5</v>
      </c>
      <c r="D11" s="14">
        <v>4.63</v>
      </c>
      <c r="E11" s="14">
        <f t="shared" si="0"/>
        <v>82.13</v>
      </c>
      <c r="F11" s="15">
        <f t="shared" si="1"/>
        <v>13</v>
      </c>
      <c r="G11" s="14">
        <v>89.81</v>
      </c>
      <c r="H11" s="14">
        <v>0.3</v>
      </c>
      <c r="I11" s="14">
        <f t="shared" si="2"/>
        <v>90.11</v>
      </c>
      <c r="J11" s="15">
        <f t="shared" si="3"/>
        <v>3</v>
      </c>
      <c r="K11" s="14">
        <v>63.266</v>
      </c>
      <c r="L11" s="14">
        <v>4.865</v>
      </c>
      <c r="M11" s="14">
        <f t="shared" si="4"/>
        <v>68.131</v>
      </c>
      <c r="N11" s="15">
        <f t="shared" si="5"/>
        <v>8</v>
      </c>
      <c r="O11" s="14">
        <v>85.518</v>
      </c>
      <c r="P11" s="15">
        <f t="shared" si="6"/>
        <v>5</v>
      </c>
    </row>
    <row r="12" spans="1:16">
      <c r="A12" s="12">
        <v>6</v>
      </c>
      <c r="B12" s="13" t="s">
        <v>20</v>
      </c>
      <c r="C12" s="14">
        <v>77.5</v>
      </c>
      <c r="D12" s="14">
        <v>2.97</v>
      </c>
      <c r="E12" s="14">
        <f t="shared" si="0"/>
        <v>80.47</v>
      </c>
      <c r="F12" s="15">
        <f t="shared" si="1"/>
        <v>19</v>
      </c>
      <c r="G12" s="14">
        <v>88.16</v>
      </c>
      <c r="H12" s="14">
        <v>0.05</v>
      </c>
      <c r="I12" s="14">
        <f t="shared" si="2"/>
        <v>88.21</v>
      </c>
      <c r="J12" s="15">
        <f t="shared" si="3"/>
        <v>5</v>
      </c>
      <c r="K12" s="14">
        <v>60.69</v>
      </c>
      <c r="L12" s="14">
        <v>4.054</v>
      </c>
      <c r="M12" s="14">
        <f t="shared" si="4"/>
        <v>64.744</v>
      </c>
      <c r="N12" s="15">
        <f t="shared" si="5"/>
        <v>18</v>
      </c>
      <c r="O12" s="14">
        <v>83.541</v>
      </c>
      <c r="P12" s="15">
        <f t="shared" si="6"/>
        <v>6</v>
      </c>
    </row>
    <row r="13" spans="1:16">
      <c r="A13" s="12">
        <v>7</v>
      </c>
      <c r="B13" s="13" t="s">
        <v>21</v>
      </c>
      <c r="C13" s="14">
        <v>77.5</v>
      </c>
      <c r="D13" s="14">
        <v>15</v>
      </c>
      <c r="E13" s="14">
        <f t="shared" si="0"/>
        <v>92.5</v>
      </c>
      <c r="F13" s="15">
        <f t="shared" si="1"/>
        <v>3</v>
      </c>
      <c r="G13" s="14">
        <v>79.91</v>
      </c>
      <c r="H13" s="14">
        <v>0.49</v>
      </c>
      <c r="I13" s="14">
        <f t="shared" si="2"/>
        <v>80.4</v>
      </c>
      <c r="J13" s="15">
        <f t="shared" si="3"/>
        <v>12</v>
      </c>
      <c r="K13" s="14">
        <v>62.69</v>
      </c>
      <c r="L13" s="14">
        <v>10.54</v>
      </c>
      <c r="M13" s="14">
        <f t="shared" si="4"/>
        <v>73.23</v>
      </c>
      <c r="N13" s="15">
        <f t="shared" si="5"/>
        <v>3</v>
      </c>
      <c r="O13" s="14">
        <v>83.31</v>
      </c>
      <c r="P13" s="15">
        <f t="shared" si="6"/>
        <v>7</v>
      </c>
    </row>
    <row r="14" spans="1:16">
      <c r="A14" s="12">
        <v>8</v>
      </c>
      <c r="B14" s="13" t="s">
        <v>22</v>
      </c>
      <c r="C14" s="14">
        <v>77.5</v>
      </c>
      <c r="D14" s="14">
        <v>0.264</v>
      </c>
      <c r="E14" s="14">
        <f t="shared" si="0"/>
        <v>77.764</v>
      </c>
      <c r="F14" s="15">
        <f t="shared" si="1"/>
        <v>30</v>
      </c>
      <c r="G14" s="14">
        <v>87.46</v>
      </c>
      <c r="H14" s="14">
        <v>1.396</v>
      </c>
      <c r="I14" s="14">
        <f t="shared" si="2"/>
        <v>88.856</v>
      </c>
      <c r="J14" s="15">
        <f t="shared" si="3"/>
        <v>4</v>
      </c>
      <c r="K14" s="14">
        <v>63.7</v>
      </c>
      <c r="L14" s="14">
        <v>1.621</v>
      </c>
      <c r="M14" s="14">
        <f t="shared" si="4"/>
        <v>65.321</v>
      </c>
      <c r="N14" s="15">
        <f t="shared" si="5"/>
        <v>13</v>
      </c>
      <c r="O14" s="14">
        <v>83.01</v>
      </c>
      <c r="P14" s="15">
        <f t="shared" si="6"/>
        <v>8</v>
      </c>
    </row>
    <row r="15" s="1" customFormat="1" spans="1:16">
      <c r="A15" s="13">
        <v>9</v>
      </c>
      <c r="B15" s="13" t="s">
        <v>23</v>
      </c>
      <c r="C15" s="14">
        <v>82.5</v>
      </c>
      <c r="D15" s="14">
        <v>4.63</v>
      </c>
      <c r="E15" s="14">
        <f t="shared" si="0"/>
        <v>87.13</v>
      </c>
      <c r="F15" s="15">
        <f t="shared" si="1"/>
        <v>8</v>
      </c>
      <c r="G15" s="14">
        <v>81.56</v>
      </c>
      <c r="H15" s="14">
        <v>1.02</v>
      </c>
      <c r="I15" s="14">
        <f t="shared" si="2"/>
        <v>82.58</v>
      </c>
      <c r="J15" s="15">
        <f t="shared" si="3"/>
        <v>9</v>
      </c>
      <c r="K15" s="14">
        <v>62.055</v>
      </c>
      <c r="L15" s="14">
        <v>0.324</v>
      </c>
      <c r="M15" s="14">
        <f t="shared" si="4"/>
        <v>62.379</v>
      </c>
      <c r="N15" s="15">
        <f t="shared" si="5"/>
        <v>24</v>
      </c>
      <c r="O15" s="34">
        <v>81.925</v>
      </c>
      <c r="P15" s="15">
        <f t="shared" si="6"/>
        <v>9</v>
      </c>
    </row>
    <row r="16" spans="1:16">
      <c r="A16" s="12">
        <v>10</v>
      </c>
      <c r="B16" s="13" t="s">
        <v>24</v>
      </c>
      <c r="C16" s="14">
        <v>77.5</v>
      </c>
      <c r="D16" s="14">
        <v>1.65</v>
      </c>
      <c r="E16" s="14">
        <f t="shared" si="0"/>
        <v>79.15</v>
      </c>
      <c r="F16" s="15">
        <f t="shared" si="1"/>
        <v>22</v>
      </c>
      <c r="G16" s="14">
        <v>85.57</v>
      </c>
      <c r="H16" s="14">
        <v>0.09</v>
      </c>
      <c r="I16" s="14">
        <f t="shared" si="2"/>
        <v>85.66</v>
      </c>
      <c r="J16" s="15">
        <f t="shared" si="3"/>
        <v>8</v>
      </c>
      <c r="K16" s="14">
        <v>61.46</v>
      </c>
      <c r="L16" s="14">
        <v>5.67</v>
      </c>
      <c r="M16" s="14">
        <f t="shared" si="4"/>
        <v>67.13</v>
      </c>
      <c r="N16" s="15">
        <f t="shared" si="5"/>
        <v>9</v>
      </c>
      <c r="O16" s="34">
        <v>81.84</v>
      </c>
      <c r="P16" s="15">
        <v>10</v>
      </c>
    </row>
    <row r="17" spans="1:16">
      <c r="A17" s="12">
        <v>11</v>
      </c>
      <c r="B17" s="13" t="s">
        <v>25</v>
      </c>
      <c r="C17" s="16">
        <v>82.5</v>
      </c>
      <c r="D17" s="14">
        <v>7.86</v>
      </c>
      <c r="E17" s="14">
        <f t="shared" si="0"/>
        <v>90.36</v>
      </c>
      <c r="F17" s="15">
        <f t="shared" si="1"/>
        <v>5</v>
      </c>
      <c r="G17" s="14">
        <v>78.5</v>
      </c>
      <c r="H17" s="14">
        <v>0.37</v>
      </c>
      <c r="I17" s="14">
        <f t="shared" si="2"/>
        <v>78.87</v>
      </c>
      <c r="J17" s="15">
        <f t="shared" si="3"/>
        <v>15</v>
      </c>
      <c r="K17" s="14">
        <v>60.557</v>
      </c>
      <c r="L17" s="14">
        <v>3.24</v>
      </c>
      <c r="M17" s="14">
        <f t="shared" si="4"/>
        <v>63.797</v>
      </c>
      <c r="N17" s="15">
        <f t="shared" si="5"/>
        <v>20</v>
      </c>
      <c r="O17" s="14">
        <v>80.81</v>
      </c>
      <c r="P17" s="15">
        <v>11</v>
      </c>
    </row>
    <row r="18" spans="1:16">
      <c r="A18" s="17">
        <v>12</v>
      </c>
      <c r="B18" s="13" t="s">
        <v>26</v>
      </c>
      <c r="C18" s="14">
        <v>77.5</v>
      </c>
      <c r="D18" s="14">
        <v>3.3</v>
      </c>
      <c r="E18" s="14">
        <f t="shared" si="0"/>
        <v>80.8</v>
      </c>
      <c r="F18" s="15">
        <f t="shared" si="1"/>
        <v>16</v>
      </c>
      <c r="G18" s="14">
        <v>82.27</v>
      </c>
      <c r="H18" s="14">
        <v>0</v>
      </c>
      <c r="I18" s="14">
        <f t="shared" si="2"/>
        <v>82.27</v>
      </c>
      <c r="J18" s="15">
        <f t="shared" si="3"/>
        <v>10</v>
      </c>
      <c r="K18" s="14">
        <v>66.15</v>
      </c>
      <c r="L18" s="14">
        <v>0</v>
      </c>
      <c r="M18" s="14">
        <f t="shared" si="4"/>
        <v>66.15</v>
      </c>
      <c r="N18" s="15">
        <f t="shared" si="5"/>
        <v>11</v>
      </c>
      <c r="O18" s="14">
        <v>80.217</v>
      </c>
      <c r="P18" s="15">
        <v>12</v>
      </c>
    </row>
    <row r="19" spans="1:16">
      <c r="A19" s="17">
        <v>13</v>
      </c>
      <c r="B19" s="13" t="s">
        <v>27</v>
      </c>
      <c r="C19" s="14">
        <v>77.5</v>
      </c>
      <c r="D19" s="14">
        <v>3.3</v>
      </c>
      <c r="E19" s="14">
        <f t="shared" si="0"/>
        <v>80.8</v>
      </c>
      <c r="F19" s="15">
        <f t="shared" si="1"/>
        <v>16</v>
      </c>
      <c r="G19" s="14">
        <v>78.5</v>
      </c>
      <c r="H19" s="14">
        <v>0.3</v>
      </c>
      <c r="I19" s="14">
        <f t="shared" si="2"/>
        <v>78.8</v>
      </c>
      <c r="J19" s="15">
        <f t="shared" si="3"/>
        <v>16</v>
      </c>
      <c r="K19" s="14">
        <v>62.629</v>
      </c>
      <c r="L19" s="14">
        <v>5.68</v>
      </c>
      <c r="M19" s="14">
        <f t="shared" si="4"/>
        <v>68.309</v>
      </c>
      <c r="N19" s="15">
        <f t="shared" si="5"/>
        <v>6</v>
      </c>
      <c r="O19" s="14">
        <v>78.35</v>
      </c>
      <c r="P19" s="15">
        <v>13</v>
      </c>
    </row>
    <row r="20" spans="1:16">
      <c r="A20" s="17">
        <v>14</v>
      </c>
      <c r="B20" s="13" t="s">
        <v>28</v>
      </c>
      <c r="C20" s="14">
        <v>77.5</v>
      </c>
      <c r="D20" s="14">
        <v>0</v>
      </c>
      <c r="E20" s="14">
        <f t="shared" si="0"/>
        <v>77.5</v>
      </c>
      <c r="F20" s="15">
        <f t="shared" si="1"/>
        <v>31</v>
      </c>
      <c r="G20" s="14">
        <v>80.62</v>
      </c>
      <c r="H20" s="14">
        <v>0</v>
      </c>
      <c r="I20" s="14">
        <f t="shared" si="2"/>
        <v>80.62</v>
      </c>
      <c r="J20" s="15">
        <f t="shared" si="3"/>
        <v>11</v>
      </c>
      <c r="K20" s="14">
        <v>63.14</v>
      </c>
      <c r="L20" s="14">
        <v>0</v>
      </c>
      <c r="M20" s="14">
        <f t="shared" si="4"/>
        <v>63.14</v>
      </c>
      <c r="N20" s="15">
        <f t="shared" si="5"/>
        <v>22</v>
      </c>
      <c r="O20" s="14">
        <v>77.936</v>
      </c>
      <c r="P20" s="15">
        <v>14</v>
      </c>
    </row>
    <row r="21" spans="1:16">
      <c r="A21" s="17">
        <v>15</v>
      </c>
      <c r="B21" s="13" t="s">
        <v>29</v>
      </c>
      <c r="C21" s="14">
        <v>77.5</v>
      </c>
      <c r="D21" s="14">
        <v>0</v>
      </c>
      <c r="E21" s="14">
        <f t="shared" si="0"/>
        <v>77.5</v>
      </c>
      <c r="F21" s="15">
        <f t="shared" si="1"/>
        <v>31</v>
      </c>
      <c r="G21" s="14">
        <v>78.73</v>
      </c>
      <c r="H21" s="14">
        <v>0.2</v>
      </c>
      <c r="I21" s="14">
        <f t="shared" si="2"/>
        <v>78.93</v>
      </c>
      <c r="J21" s="15">
        <f t="shared" si="3"/>
        <v>13</v>
      </c>
      <c r="K21" s="14">
        <v>61.64</v>
      </c>
      <c r="L21" s="14">
        <v>3.24</v>
      </c>
      <c r="M21" s="14">
        <f t="shared" si="4"/>
        <v>64.88</v>
      </c>
      <c r="N21" s="15">
        <f t="shared" si="5"/>
        <v>16</v>
      </c>
      <c r="O21" s="14">
        <v>77.09</v>
      </c>
      <c r="P21" s="15">
        <v>15</v>
      </c>
    </row>
    <row r="22" spans="1:16">
      <c r="A22" s="18">
        <v>16</v>
      </c>
      <c r="B22" s="13" t="s">
        <v>30</v>
      </c>
      <c r="C22" s="19">
        <v>77.5</v>
      </c>
      <c r="D22" s="14">
        <v>0</v>
      </c>
      <c r="E22" s="14">
        <f t="shared" si="0"/>
        <v>77.5</v>
      </c>
      <c r="F22" s="15">
        <f t="shared" si="1"/>
        <v>31</v>
      </c>
      <c r="G22" s="14">
        <v>78.03</v>
      </c>
      <c r="H22" s="14">
        <v>0.889</v>
      </c>
      <c r="I22" s="14">
        <f t="shared" si="2"/>
        <v>78.919</v>
      </c>
      <c r="J22" s="15">
        <f t="shared" si="3"/>
        <v>14</v>
      </c>
      <c r="K22" s="14">
        <v>61.04</v>
      </c>
      <c r="L22" s="14">
        <v>1.621</v>
      </c>
      <c r="M22" s="14">
        <f t="shared" si="4"/>
        <v>62.661</v>
      </c>
      <c r="N22" s="15">
        <f t="shared" si="5"/>
        <v>23</v>
      </c>
      <c r="O22" s="14">
        <v>76.87</v>
      </c>
      <c r="P22" s="15">
        <v>16</v>
      </c>
    </row>
    <row r="23" spans="1:16">
      <c r="A23" s="12">
        <v>17</v>
      </c>
      <c r="B23" s="13" t="s">
        <v>31</v>
      </c>
      <c r="C23" s="14">
        <v>76</v>
      </c>
      <c r="D23" s="14">
        <v>1.98</v>
      </c>
      <c r="E23" s="14">
        <f t="shared" si="0"/>
        <v>77.98</v>
      </c>
      <c r="F23" s="15">
        <f t="shared" si="1"/>
        <v>29</v>
      </c>
      <c r="G23" s="14">
        <v>64.12</v>
      </c>
      <c r="H23" s="14">
        <v>5</v>
      </c>
      <c r="I23" s="14">
        <f t="shared" si="2"/>
        <v>69.12</v>
      </c>
      <c r="J23" s="15">
        <f t="shared" si="3"/>
        <v>20</v>
      </c>
      <c r="K23" s="14">
        <v>66.92</v>
      </c>
      <c r="L23" s="14">
        <v>30</v>
      </c>
      <c r="M23" s="14">
        <f t="shared" si="4"/>
        <v>96.92</v>
      </c>
      <c r="N23" s="15">
        <f t="shared" si="5"/>
        <v>1</v>
      </c>
      <c r="O23" s="14">
        <v>74.55</v>
      </c>
      <c r="P23" s="15">
        <v>17</v>
      </c>
    </row>
    <row r="24" spans="1:16">
      <c r="A24" s="12">
        <v>18</v>
      </c>
      <c r="B24" s="13" t="s">
        <v>32</v>
      </c>
      <c r="C24" s="14">
        <v>77.5</v>
      </c>
      <c r="D24" s="14">
        <v>4.63</v>
      </c>
      <c r="E24" s="14">
        <f t="shared" si="0"/>
        <v>82.13</v>
      </c>
      <c r="F24" s="15">
        <f t="shared" si="1"/>
        <v>13</v>
      </c>
      <c r="G24" s="14">
        <v>72.84</v>
      </c>
      <c r="H24" s="14">
        <v>0.05</v>
      </c>
      <c r="I24" s="14">
        <f t="shared" si="2"/>
        <v>72.89</v>
      </c>
      <c r="J24" s="15">
        <f t="shared" si="3"/>
        <v>17</v>
      </c>
      <c r="K24" s="14">
        <v>55.23</v>
      </c>
      <c r="L24" s="14">
        <v>0</v>
      </c>
      <c r="M24" s="14">
        <f t="shared" si="4"/>
        <v>55.23</v>
      </c>
      <c r="N24" s="15">
        <f t="shared" si="5"/>
        <v>45</v>
      </c>
      <c r="O24" s="14">
        <v>73.896</v>
      </c>
      <c r="P24" s="15">
        <v>18</v>
      </c>
    </row>
    <row r="25" spans="1:16">
      <c r="A25" s="12">
        <v>19</v>
      </c>
      <c r="B25" s="13" t="s">
        <v>33</v>
      </c>
      <c r="C25" s="14">
        <v>82.5</v>
      </c>
      <c r="D25" s="14">
        <v>1.98</v>
      </c>
      <c r="E25" s="14">
        <f t="shared" si="0"/>
        <v>84.48</v>
      </c>
      <c r="F25" s="15">
        <f t="shared" si="1"/>
        <v>10</v>
      </c>
      <c r="G25" s="14">
        <v>69.07</v>
      </c>
      <c r="H25" s="14">
        <v>0.34</v>
      </c>
      <c r="I25" s="14">
        <f t="shared" si="2"/>
        <v>69.41</v>
      </c>
      <c r="J25" s="15">
        <f t="shared" si="3"/>
        <v>19</v>
      </c>
      <c r="K25" s="14">
        <v>61.25</v>
      </c>
      <c r="L25" s="14">
        <v>4.05</v>
      </c>
      <c r="M25" s="14">
        <f t="shared" si="4"/>
        <v>65.3</v>
      </c>
      <c r="N25" s="15">
        <f t="shared" si="5"/>
        <v>14</v>
      </c>
      <c r="O25" s="14">
        <v>73.52</v>
      </c>
      <c r="P25" s="15">
        <v>19</v>
      </c>
    </row>
    <row r="26" spans="1:16">
      <c r="A26" s="12">
        <v>20</v>
      </c>
      <c r="B26" s="13" t="s">
        <v>34</v>
      </c>
      <c r="C26" s="14">
        <v>77.3</v>
      </c>
      <c r="D26" s="14">
        <v>0.13</v>
      </c>
      <c r="E26" s="14">
        <f t="shared" si="0"/>
        <v>77.43</v>
      </c>
      <c r="F26" s="15">
        <f t="shared" si="1"/>
        <v>37</v>
      </c>
      <c r="G26" s="14">
        <v>70.25</v>
      </c>
      <c r="H26" s="14">
        <v>0</v>
      </c>
      <c r="I26" s="14">
        <f t="shared" si="2"/>
        <v>70.25</v>
      </c>
      <c r="J26" s="15">
        <f t="shared" si="3"/>
        <v>18</v>
      </c>
      <c r="K26" s="14">
        <v>66.71</v>
      </c>
      <c r="L26" s="14">
        <v>3.24</v>
      </c>
      <c r="M26" s="14">
        <f t="shared" si="4"/>
        <v>69.95</v>
      </c>
      <c r="N26" s="15">
        <f t="shared" si="5"/>
        <v>5</v>
      </c>
      <c r="O26" s="14">
        <v>72.37</v>
      </c>
      <c r="P26" s="15">
        <v>20</v>
      </c>
    </row>
    <row r="27" spans="1:16">
      <c r="A27" s="12">
        <v>21</v>
      </c>
      <c r="B27" s="13" t="s">
        <v>35</v>
      </c>
      <c r="C27" s="14">
        <v>77.5</v>
      </c>
      <c r="D27" s="14">
        <v>6.6</v>
      </c>
      <c r="E27" s="14">
        <f t="shared" si="0"/>
        <v>84.1</v>
      </c>
      <c r="F27" s="15">
        <f t="shared" si="1"/>
        <v>11</v>
      </c>
      <c r="G27" s="14">
        <v>66.71</v>
      </c>
      <c r="H27" s="14">
        <v>0.01</v>
      </c>
      <c r="I27" s="14">
        <f t="shared" si="2"/>
        <v>66.72</v>
      </c>
      <c r="J27" s="15">
        <f t="shared" si="3"/>
        <v>21</v>
      </c>
      <c r="K27" s="14">
        <v>60.78</v>
      </c>
      <c r="L27" s="14">
        <v>4.86</v>
      </c>
      <c r="M27" s="14">
        <f t="shared" si="4"/>
        <v>65.64</v>
      </c>
      <c r="N27" s="15">
        <f t="shared" si="5"/>
        <v>12</v>
      </c>
      <c r="O27" s="14">
        <v>71.82</v>
      </c>
      <c r="P27" s="15">
        <v>21</v>
      </c>
    </row>
    <row r="28" spans="1:16">
      <c r="A28" s="12">
        <v>22</v>
      </c>
      <c r="B28" s="13" t="s">
        <v>36</v>
      </c>
      <c r="C28" s="14">
        <v>77</v>
      </c>
      <c r="D28" s="14">
        <v>1.98</v>
      </c>
      <c r="E28" s="14">
        <f t="shared" si="0"/>
        <v>78.98</v>
      </c>
      <c r="F28" s="15">
        <f t="shared" si="1"/>
        <v>23</v>
      </c>
      <c r="G28" s="14">
        <v>66.24</v>
      </c>
      <c r="H28" s="14">
        <v>0</v>
      </c>
      <c r="I28" s="14">
        <f t="shared" si="2"/>
        <v>66.24</v>
      </c>
      <c r="J28" s="15">
        <f t="shared" si="3"/>
        <v>23</v>
      </c>
      <c r="K28" s="14">
        <v>65.2</v>
      </c>
      <c r="L28" s="14">
        <v>0</v>
      </c>
      <c r="M28" s="14">
        <f t="shared" si="4"/>
        <v>65.2</v>
      </c>
      <c r="N28" s="15">
        <f t="shared" si="5"/>
        <v>15</v>
      </c>
      <c r="O28" s="14">
        <v>69.95</v>
      </c>
      <c r="P28" s="15">
        <v>22</v>
      </c>
    </row>
    <row r="29" ht="15.75" spans="1:16">
      <c r="A29" s="12">
        <v>23</v>
      </c>
      <c r="B29" s="13" t="s">
        <v>37</v>
      </c>
      <c r="C29" s="14">
        <v>76.5</v>
      </c>
      <c r="D29" s="14">
        <v>1.519</v>
      </c>
      <c r="E29" s="14">
        <f t="shared" si="0"/>
        <v>78.019</v>
      </c>
      <c r="F29" s="15">
        <f t="shared" si="1"/>
        <v>27</v>
      </c>
      <c r="G29" s="14">
        <v>66.48</v>
      </c>
      <c r="H29" s="14">
        <v>0</v>
      </c>
      <c r="I29" s="14">
        <f t="shared" si="2"/>
        <v>66.48</v>
      </c>
      <c r="J29" s="15">
        <f t="shared" si="3"/>
        <v>22</v>
      </c>
      <c r="K29" s="14">
        <v>63.637</v>
      </c>
      <c r="L29" s="14">
        <v>1.135</v>
      </c>
      <c r="M29" s="14">
        <f t="shared" si="4"/>
        <v>64.772</v>
      </c>
      <c r="N29" s="15">
        <f t="shared" si="5"/>
        <v>17</v>
      </c>
      <c r="O29" s="14">
        <v>69.77</v>
      </c>
      <c r="P29" s="15">
        <v>23</v>
      </c>
    </row>
    <row r="30" ht="15.75" spans="1:16">
      <c r="A30" s="12">
        <v>24</v>
      </c>
      <c r="B30" s="13" t="s">
        <v>38</v>
      </c>
      <c r="C30" s="14">
        <v>76.8</v>
      </c>
      <c r="D30" s="14">
        <v>0.07</v>
      </c>
      <c r="E30" s="14">
        <f t="shared" si="0"/>
        <v>76.87</v>
      </c>
      <c r="F30" s="15">
        <f t="shared" si="1"/>
        <v>40</v>
      </c>
      <c r="G30" s="14">
        <v>65.53</v>
      </c>
      <c r="H30" s="14">
        <v>-0.08</v>
      </c>
      <c r="I30" s="14">
        <f t="shared" si="2"/>
        <v>65.45</v>
      </c>
      <c r="J30" s="15">
        <f t="shared" si="3"/>
        <v>25</v>
      </c>
      <c r="K30" s="14">
        <v>63.294</v>
      </c>
      <c r="L30" s="14">
        <v>4.86</v>
      </c>
      <c r="M30" s="14">
        <f t="shared" si="4"/>
        <v>68.154</v>
      </c>
      <c r="N30" s="15">
        <f t="shared" si="5"/>
        <v>7</v>
      </c>
      <c r="O30" s="14">
        <v>69.15</v>
      </c>
      <c r="P30" s="15">
        <v>24</v>
      </c>
    </row>
    <row r="31" ht="15.75" spans="1:16">
      <c r="A31" s="12">
        <v>25</v>
      </c>
      <c r="B31" s="13" t="s">
        <v>39</v>
      </c>
      <c r="C31" s="14">
        <v>77.5</v>
      </c>
      <c r="D31" s="14">
        <v>6.28</v>
      </c>
      <c r="E31" s="14">
        <f t="shared" si="0"/>
        <v>83.78</v>
      </c>
      <c r="F31" s="15">
        <f t="shared" si="1"/>
        <v>12</v>
      </c>
      <c r="G31" s="14">
        <v>62.94</v>
      </c>
      <c r="H31" s="14">
        <v>0</v>
      </c>
      <c r="I31" s="14">
        <f t="shared" si="2"/>
        <v>62.94</v>
      </c>
      <c r="J31" s="15">
        <f t="shared" si="3"/>
        <v>30</v>
      </c>
      <c r="K31" s="14">
        <v>58.83</v>
      </c>
      <c r="L31" s="14">
        <v>0.97</v>
      </c>
      <c r="M31" s="14">
        <f t="shared" si="4"/>
        <v>59.8</v>
      </c>
      <c r="N31" s="15">
        <f t="shared" si="5"/>
        <v>32</v>
      </c>
      <c r="O31" s="14">
        <v>68.88</v>
      </c>
      <c r="P31" s="15">
        <v>25</v>
      </c>
    </row>
    <row r="32" ht="15.75" spans="1:16">
      <c r="A32" s="12">
        <v>26</v>
      </c>
      <c r="B32" s="13" t="s">
        <v>40</v>
      </c>
      <c r="C32" s="14">
        <v>77.5</v>
      </c>
      <c r="D32" s="14">
        <v>0.99</v>
      </c>
      <c r="E32" s="14">
        <f t="shared" si="0"/>
        <v>78.49</v>
      </c>
      <c r="F32" s="15">
        <f t="shared" si="1"/>
        <v>24</v>
      </c>
      <c r="G32" s="14">
        <v>64.59</v>
      </c>
      <c r="H32" s="14">
        <v>0</v>
      </c>
      <c r="I32" s="14">
        <f t="shared" si="2"/>
        <v>64.59</v>
      </c>
      <c r="J32" s="15">
        <f t="shared" si="3"/>
        <v>27</v>
      </c>
      <c r="K32" s="14">
        <v>59.86</v>
      </c>
      <c r="L32" s="14">
        <v>0</v>
      </c>
      <c r="M32" s="14">
        <f t="shared" si="4"/>
        <v>59.86</v>
      </c>
      <c r="N32" s="15">
        <f t="shared" si="5"/>
        <v>31</v>
      </c>
      <c r="O32" s="14">
        <v>68.29</v>
      </c>
      <c r="P32" s="15">
        <v>26</v>
      </c>
    </row>
    <row r="33" ht="15.75" spans="1:16">
      <c r="A33" s="12">
        <v>27</v>
      </c>
      <c r="B33" s="13" t="s">
        <v>41</v>
      </c>
      <c r="C33" s="14">
        <v>77.5</v>
      </c>
      <c r="D33" s="14">
        <v>0</v>
      </c>
      <c r="E33" s="14">
        <f t="shared" si="0"/>
        <v>77.5</v>
      </c>
      <c r="F33" s="15">
        <f t="shared" si="1"/>
        <v>31</v>
      </c>
      <c r="G33" s="14">
        <v>64.59</v>
      </c>
      <c r="H33" s="14">
        <v>0</v>
      </c>
      <c r="I33" s="14">
        <f t="shared" si="2"/>
        <v>64.59</v>
      </c>
      <c r="J33" s="15">
        <f t="shared" si="3"/>
        <v>27</v>
      </c>
      <c r="K33" s="14">
        <v>59.9</v>
      </c>
      <c r="L33" s="14">
        <v>2.43</v>
      </c>
      <c r="M33" s="14">
        <f t="shared" si="4"/>
        <v>62.33</v>
      </c>
      <c r="N33" s="15">
        <f t="shared" si="5"/>
        <v>25</v>
      </c>
      <c r="O33" s="14">
        <v>68.24</v>
      </c>
      <c r="P33" s="15">
        <v>27</v>
      </c>
    </row>
    <row r="34" ht="15.75" spans="1:16">
      <c r="A34" s="12">
        <v>28</v>
      </c>
      <c r="B34" s="13" t="s">
        <v>42</v>
      </c>
      <c r="C34" s="14">
        <v>77</v>
      </c>
      <c r="D34" s="14">
        <v>-0.33</v>
      </c>
      <c r="E34" s="14">
        <f t="shared" si="0"/>
        <v>76.67</v>
      </c>
      <c r="F34" s="15">
        <f t="shared" si="1"/>
        <v>42</v>
      </c>
      <c r="G34" s="14">
        <v>65.3</v>
      </c>
      <c r="H34" s="14">
        <v>0</v>
      </c>
      <c r="I34" s="14">
        <f t="shared" si="2"/>
        <v>65.3</v>
      </c>
      <c r="J34" s="15">
        <f t="shared" si="3"/>
        <v>26</v>
      </c>
      <c r="K34" s="14">
        <v>59.094</v>
      </c>
      <c r="L34" s="14">
        <v>0</v>
      </c>
      <c r="M34" s="14">
        <f t="shared" si="4"/>
        <v>59.094</v>
      </c>
      <c r="N34" s="15">
        <f t="shared" si="5"/>
        <v>35</v>
      </c>
      <c r="O34" s="14">
        <v>68.09</v>
      </c>
      <c r="P34" s="15">
        <v>28</v>
      </c>
    </row>
    <row r="35" ht="15.75" spans="1:16">
      <c r="A35" s="12">
        <v>29</v>
      </c>
      <c r="B35" s="13" t="s">
        <v>43</v>
      </c>
      <c r="C35" s="14">
        <v>75.3</v>
      </c>
      <c r="D35" s="14">
        <v>-1.45</v>
      </c>
      <c r="E35" s="14">
        <f t="shared" si="0"/>
        <v>73.85</v>
      </c>
      <c r="F35" s="15">
        <f t="shared" si="1"/>
        <v>48</v>
      </c>
      <c r="G35" s="14">
        <v>66.24</v>
      </c>
      <c r="H35" s="14">
        <v>0</v>
      </c>
      <c r="I35" s="14">
        <f t="shared" si="2"/>
        <v>66.24</v>
      </c>
      <c r="J35" s="15">
        <f t="shared" si="3"/>
        <v>23</v>
      </c>
      <c r="K35" s="14">
        <v>56.35</v>
      </c>
      <c r="L35" s="14">
        <v>0</v>
      </c>
      <c r="M35" s="14">
        <f t="shared" si="4"/>
        <v>56.35</v>
      </c>
      <c r="N35" s="15">
        <f t="shared" si="5"/>
        <v>38</v>
      </c>
      <c r="O35" s="14">
        <v>67.53</v>
      </c>
      <c r="P35" s="15">
        <v>29</v>
      </c>
    </row>
    <row r="36" ht="15.75" spans="1:16">
      <c r="A36" s="12">
        <v>30</v>
      </c>
      <c r="B36" s="13" t="s">
        <v>44</v>
      </c>
      <c r="C36" s="14">
        <v>77.3</v>
      </c>
      <c r="D36" s="14">
        <v>1.982</v>
      </c>
      <c r="E36" s="14">
        <f t="shared" si="0"/>
        <v>79.282</v>
      </c>
      <c r="F36" s="15">
        <f t="shared" si="1"/>
        <v>21</v>
      </c>
      <c r="G36" s="14">
        <v>62</v>
      </c>
      <c r="H36" s="14">
        <v>0</v>
      </c>
      <c r="I36" s="14">
        <f t="shared" si="2"/>
        <v>62</v>
      </c>
      <c r="J36" s="15">
        <f t="shared" si="3"/>
        <v>31</v>
      </c>
      <c r="K36" s="14">
        <v>59.325</v>
      </c>
      <c r="L36" s="14">
        <v>0</v>
      </c>
      <c r="M36" s="14">
        <f t="shared" si="4"/>
        <v>59.325</v>
      </c>
      <c r="N36" s="15">
        <f t="shared" si="5"/>
        <v>33</v>
      </c>
      <c r="O36" s="14">
        <v>66.62</v>
      </c>
      <c r="P36" s="15">
        <v>30</v>
      </c>
    </row>
    <row r="37" ht="15.75" spans="1:16">
      <c r="A37" s="12">
        <v>31</v>
      </c>
      <c r="B37" s="13" t="s">
        <v>45</v>
      </c>
      <c r="C37" s="14">
        <v>77.5</v>
      </c>
      <c r="D37" s="14">
        <v>3</v>
      </c>
      <c r="E37" s="14">
        <f t="shared" si="0"/>
        <v>80.5</v>
      </c>
      <c r="F37" s="15">
        <f t="shared" si="1"/>
        <v>18</v>
      </c>
      <c r="G37" s="14">
        <v>61.05</v>
      </c>
      <c r="H37" s="14">
        <v>0</v>
      </c>
      <c r="I37" s="14">
        <f t="shared" si="2"/>
        <v>61.05</v>
      </c>
      <c r="J37" s="15">
        <f t="shared" si="3"/>
        <v>33</v>
      </c>
      <c r="K37" s="14">
        <v>55.93</v>
      </c>
      <c r="L37" s="14">
        <v>0</v>
      </c>
      <c r="M37" s="14">
        <f t="shared" si="4"/>
        <v>55.93</v>
      </c>
      <c r="N37" s="15">
        <f t="shared" si="5"/>
        <v>43</v>
      </c>
      <c r="O37" s="14">
        <v>66.37</v>
      </c>
      <c r="P37" s="15">
        <v>31</v>
      </c>
    </row>
    <row r="38" ht="15.75" spans="1:16">
      <c r="A38" s="12">
        <v>32</v>
      </c>
      <c r="B38" s="13" t="s">
        <v>46</v>
      </c>
      <c r="C38" s="14">
        <v>76.5</v>
      </c>
      <c r="D38" s="14">
        <v>-0.66</v>
      </c>
      <c r="E38" s="14">
        <f t="shared" si="0"/>
        <v>75.84</v>
      </c>
      <c r="F38" s="15">
        <f t="shared" si="1"/>
        <v>44</v>
      </c>
      <c r="G38" s="14">
        <v>61.29</v>
      </c>
      <c r="H38" s="14">
        <v>0</v>
      </c>
      <c r="I38" s="14">
        <f t="shared" si="2"/>
        <v>61.29</v>
      </c>
      <c r="J38" s="15">
        <f t="shared" si="3"/>
        <v>32</v>
      </c>
      <c r="K38" s="14">
        <v>60.298</v>
      </c>
      <c r="L38" s="14">
        <v>0</v>
      </c>
      <c r="M38" s="14">
        <f t="shared" si="4"/>
        <v>60.298</v>
      </c>
      <c r="N38" s="15">
        <f t="shared" si="5"/>
        <v>30</v>
      </c>
      <c r="O38" s="14">
        <v>65.56</v>
      </c>
      <c r="P38" s="15">
        <v>32</v>
      </c>
    </row>
    <row r="39" ht="15.75" spans="1:16">
      <c r="A39" s="12">
        <v>33</v>
      </c>
      <c r="B39" s="13" t="s">
        <v>47</v>
      </c>
      <c r="C39" s="14">
        <v>69</v>
      </c>
      <c r="D39" s="14">
        <v>0</v>
      </c>
      <c r="E39" s="14">
        <f t="shared" si="0"/>
        <v>69</v>
      </c>
      <c r="F39" s="15">
        <f t="shared" si="1"/>
        <v>50</v>
      </c>
      <c r="G39" s="14">
        <v>63.88</v>
      </c>
      <c r="H39" s="14">
        <v>0</v>
      </c>
      <c r="I39" s="14">
        <f t="shared" si="2"/>
        <v>63.88</v>
      </c>
      <c r="J39" s="15">
        <f t="shared" si="3"/>
        <v>29</v>
      </c>
      <c r="K39" s="14">
        <v>60.515</v>
      </c>
      <c r="L39" s="14">
        <v>0</v>
      </c>
      <c r="M39" s="14">
        <f t="shared" si="4"/>
        <v>60.515</v>
      </c>
      <c r="N39" s="15">
        <f t="shared" si="5"/>
        <v>29</v>
      </c>
      <c r="O39" s="14">
        <v>65.0795</v>
      </c>
      <c r="P39" s="15">
        <v>33</v>
      </c>
    </row>
    <row r="40" ht="15.75" spans="1:16">
      <c r="A40" s="12">
        <v>34</v>
      </c>
      <c r="B40" s="13" t="s">
        <v>48</v>
      </c>
      <c r="C40" s="14">
        <v>75.3</v>
      </c>
      <c r="D40" s="14">
        <v>0</v>
      </c>
      <c r="E40" s="14">
        <f t="shared" ref="E40:E57" si="7">SUM(C40,D40)</f>
        <v>75.3</v>
      </c>
      <c r="F40" s="15">
        <f t="shared" ref="F40:F57" si="8">RANK(E40,E:E,0)</f>
        <v>45</v>
      </c>
      <c r="G40" s="14">
        <v>61.05</v>
      </c>
      <c r="H40" s="14">
        <v>0</v>
      </c>
      <c r="I40" s="14">
        <f t="shared" ref="I40:I57" si="9">SUM(G40,H40)</f>
        <v>61.05</v>
      </c>
      <c r="J40" s="15">
        <f t="shared" ref="J40:J57" si="10">RANK(I40,I:I,0)</f>
        <v>33</v>
      </c>
      <c r="K40" s="14">
        <v>54.99</v>
      </c>
      <c r="L40" s="14">
        <v>0</v>
      </c>
      <c r="M40" s="14">
        <f t="shared" ref="M40:M57" si="11">SUM(K40,L40)</f>
        <v>54.99</v>
      </c>
      <c r="N40" s="15">
        <f t="shared" ref="N40:N57" si="12">RANK(M40,M:M,0)</f>
        <v>46</v>
      </c>
      <c r="O40" s="14">
        <v>64.72</v>
      </c>
      <c r="P40" s="15">
        <v>34</v>
      </c>
    </row>
    <row r="41" ht="15.75" spans="1:16">
      <c r="A41" s="12">
        <v>35</v>
      </c>
      <c r="B41" s="13" t="s">
        <v>49</v>
      </c>
      <c r="C41" s="14">
        <v>77</v>
      </c>
      <c r="D41" s="14">
        <v>0</v>
      </c>
      <c r="E41" s="14">
        <f t="shared" si="7"/>
        <v>77</v>
      </c>
      <c r="F41" s="15">
        <f t="shared" si="8"/>
        <v>38</v>
      </c>
      <c r="G41" s="14">
        <v>57.99</v>
      </c>
      <c r="H41" s="14">
        <v>0.444</v>
      </c>
      <c r="I41" s="14">
        <f t="shared" si="9"/>
        <v>58.434</v>
      </c>
      <c r="J41" s="15">
        <f t="shared" si="10"/>
        <v>35</v>
      </c>
      <c r="K41" s="14">
        <v>59.045</v>
      </c>
      <c r="L41" s="14">
        <v>3.243</v>
      </c>
      <c r="M41" s="14">
        <f t="shared" si="11"/>
        <v>62.288</v>
      </c>
      <c r="N41" s="15">
        <f t="shared" si="12"/>
        <v>26</v>
      </c>
      <c r="O41" s="14">
        <v>64.39</v>
      </c>
      <c r="P41" s="15">
        <v>35</v>
      </c>
    </row>
    <row r="42" ht="15.75" spans="1:16">
      <c r="A42" s="12">
        <v>36</v>
      </c>
      <c r="B42" s="13" t="s">
        <v>50</v>
      </c>
      <c r="C42" s="14">
        <v>77.5</v>
      </c>
      <c r="D42" s="14">
        <v>3.964</v>
      </c>
      <c r="E42" s="14">
        <f t="shared" si="7"/>
        <v>81.464</v>
      </c>
      <c r="F42" s="15">
        <f t="shared" si="8"/>
        <v>15</v>
      </c>
      <c r="G42" s="14">
        <v>53.51</v>
      </c>
      <c r="H42" s="14">
        <v>0.39</v>
      </c>
      <c r="I42" s="14">
        <f t="shared" si="9"/>
        <v>53.9</v>
      </c>
      <c r="J42" s="15">
        <f t="shared" si="10"/>
        <v>40</v>
      </c>
      <c r="K42" s="14">
        <v>60.249</v>
      </c>
      <c r="L42" s="14">
        <v>1.621</v>
      </c>
      <c r="M42" s="14">
        <f t="shared" si="11"/>
        <v>61.87</v>
      </c>
      <c r="N42" s="15">
        <f t="shared" si="12"/>
        <v>28</v>
      </c>
      <c r="O42" s="14">
        <v>62.96</v>
      </c>
      <c r="P42" s="15">
        <v>36</v>
      </c>
    </row>
    <row r="43" ht="15.75" spans="1:16">
      <c r="A43" s="12">
        <v>37</v>
      </c>
      <c r="B43" s="13" t="s">
        <v>51</v>
      </c>
      <c r="C43" s="14">
        <v>77</v>
      </c>
      <c r="D43" s="14">
        <v>-0.3</v>
      </c>
      <c r="E43" s="14">
        <f t="shared" si="7"/>
        <v>76.7</v>
      </c>
      <c r="F43" s="15">
        <f t="shared" si="8"/>
        <v>41</v>
      </c>
      <c r="G43" s="14">
        <v>56.21</v>
      </c>
      <c r="H43" s="14">
        <v>0</v>
      </c>
      <c r="I43" s="14">
        <f t="shared" si="9"/>
        <v>56.21</v>
      </c>
      <c r="J43" s="15">
        <f t="shared" si="10"/>
        <v>36</v>
      </c>
      <c r="K43" s="14">
        <v>56.31</v>
      </c>
      <c r="L43" s="14">
        <v>0</v>
      </c>
      <c r="M43" s="14">
        <f t="shared" si="11"/>
        <v>56.31</v>
      </c>
      <c r="N43" s="15">
        <f t="shared" si="12"/>
        <v>39</v>
      </c>
      <c r="O43" s="14">
        <v>62.36</v>
      </c>
      <c r="P43" s="15">
        <v>37</v>
      </c>
    </row>
    <row r="44" ht="15.75" spans="1:16">
      <c r="A44" s="12">
        <v>38</v>
      </c>
      <c r="B44" s="13" t="s">
        <v>52</v>
      </c>
      <c r="C44" s="14">
        <v>77</v>
      </c>
      <c r="D44" s="14">
        <v>0.991</v>
      </c>
      <c r="E44" s="14">
        <f t="shared" si="7"/>
        <v>77.991</v>
      </c>
      <c r="F44" s="15">
        <f t="shared" si="8"/>
        <v>28</v>
      </c>
      <c r="G44" s="14">
        <v>54.45</v>
      </c>
      <c r="H44" s="14">
        <v>0.12</v>
      </c>
      <c r="I44" s="14">
        <f t="shared" si="9"/>
        <v>54.57</v>
      </c>
      <c r="J44" s="15">
        <f t="shared" si="10"/>
        <v>39</v>
      </c>
      <c r="K44" s="14">
        <v>62.167</v>
      </c>
      <c r="L44" s="14">
        <v>0</v>
      </c>
      <c r="M44" s="14">
        <f t="shared" si="11"/>
        <v>62.167</v>
      </c>
      <c r="N44" s="15">
        <f t="shared" si="12"/>
        <v>27</v>
      </c>
      <c r="O44" s="14">
        <v>62.35</v>
      </c>
      <c r="P44" s="15">
        <v>38</v>
      </c>
    </row>
    <row r="45" ht="15.75" spans="1:16">
      <c r="A45" s="12">
        <v>39</v>
      </c>
      <c r="B45" s="13" t="s">
        <v>53</v>
      </c>
      <c r="C45" s="14">
        <v>82.5</v>
      </c>
      <c r="D45" s="14">
        <v>5.616</v>
      </c>
      <c r="E45" s="14">
        <f t="shared" si="7"/>
        <v>88.116</v>
      </c>
      <c r="F45" s="15">
        <f t="shared" si="8"/>
        <v>6</v>
      </c>
      <c r="G45" s="14">
        <v>51.39</v>
      </c>
      <c r="H45" s="14">
        <v>0</v>
      </c>
      <c r="I45" s="14">
        <f t="shared" si="9"/>
        <v>51.39</v>
      </c>
      <c r="J45" s="15">
        <f t="shared" si="10"/>
        <v>43</v>
      </c>
      <c r="K45" s="14">
        <v>50.12</v>
      </c>
      <c r="L45" s="14">
        <v>4.378</v>
      </c>
      <c r="M45" s="14">
        <f t="shared" si="11"/>
        <v>54.498</v>
      </c>
      <c r="N45" s="15">
        <f t="shared" si="12"/>
        <v>48</v>
      </c>
      <c r="O45" s="14">
        <v>62.32</v>
      </c>
      <c r="P45" s="15">
        <v>39</v>
      </c>
    </row>
    <row r="46" ht="15.75" spans="1:16">
      <c r="A46" s="12">
        <v>40</v>
      </c>
      <c r="B46" s="13" t="s">
        <v>54</v>
      </c>
      <c r="C46" s="14">
        <v>77</v>
      </c>
      <c r="D46" s="14">
        <v>0</v>
      </c>
      <c r="E46" s="14">
        <f t="shared" si="7"/>
        <v>77</v>
      </c>
      <c r="F46" s="15">
        <f t="shared" si="8"/>
        <v>38</v>
      </c>
      <c r="G46" s="14">
        <v>55.63</v>
      </c>
      <c r="H46" s="14">
        <v>0</v>
      </c>
      <c r="I46" s="14">
        <f t="shared" si="9"/>
        <v>55.63</v>
      </c>
      <c r="J46" s="15">
        <f t="shared" si="10"/>
        <v>37</v>
      </c>
      <c r="K46" s="14">
        <v>54.88</v>
      </c>
      <c r="L46" s="14">
        <v>0</v>
      </c>
      <c r="M46" s="14">
        <f t="shared" si="11"/>
        <v>54.88</v>
      </c>
      <c r="N46" s="15">
        <f t="shared" si="12"/>
        <v>47</v>
      </c>
      <c r="O46" s="14">
        <v>61.967</v>
      </c>
      <c r="P46" s="15">
        <v>40</v>
      </c>
    </row>
    <row r="47" ht="15.75" spans="1:16">
      <c r="A47" s="12">
        <v>41</v>
      </c>
      <c r="B47" s="13" t="s">
        <v>55</v>
      </c>
      <c r="C47" s="14">
        <v>75</v>
      </c>
      <c r="D47" s="14">
        <v>0</v>
      </c>
      <c r="E47" s="14">
        <f t="shared" si="7"/>
        <v>75</v>
      </c>
      <c r="F47" s="15">
        <f t="shared" si="8"/>
        <v>46</v>
      </c>
      <c r="G47" s="14">
        <v>54.69</v>
      </c>
      <c r="H47" s="14">
        <v>0</v>
      </c>
      <c r="I47" s="14">
        <f t="shared" si="9"/>
        <v>54.69</v>
      </c>
      <c r="J47" s="15">
        <f t="shared" si="10"/>
        <v>38</v>
      </c>
      <c r="K47" s="14">
        <v>53.2</v>
      </c>
      <c r="L47" s="14">
        <v>0</v>
      </c>
      <c r="M47" s="14">
        <f t="shared" si="11"/>
        <v>53.2</v>
      </c>
      <c r="N47" s="15">
        <f t="shared" si="12"/>
        <v>50</v>
      </c>
      <c r="O47" s="14">
        <v>60.63</v>
      </c>
      <c r="P47" s="15">
        <v>41</v>
      </c>
    </row>
    <row r="48" ht="15.75" spans="1:16">
      <c r="A48" s="12">
        <v>42</v>
      </c>
      <c r="B48" s="13" t="s">
        <v>56</v>
      </c>
      <c r="C48" s="14">
        <v>77.5</v>
      </c>
      <c r="D48" s="14">
        <v>0.99</v>
      </c>
      <c r="E48" s="14">
        <f t="shared" si="7"/>
        <v>78.49</v>
      </c>
      <c r="F48" s="15">
        <f t="shared" si="8"/>
        <v>24</v>
      </c>
      <c r="G48" s="14">
        <v>50.45</v>
      </c>
      <c r="H48" s="14">
        <v>0</v>
      </c>
      <c r="I48" s="14">
        <f t="shared" si="9"/>
        <v>50.45</v>
      </c>
      <c r="J48" s="15">
        <f t="shared" si="10"/>
        <v>44</v>
      </c>
      <c r="K48" s="14">
        <v>54.32</v>
      </c>
      <c r="L48" s="14">
        <v>4.86</v>
      </c>
      <c r="M48" s="14">
        <f t="shared" si="11"/>
        <v>59.18</v>
      </c>
      <c r="N48" s="15">
        <f t="shared" si="12"/>
        <v>34</v>
      </c>
      <c r="O48" s="14">
        <v>59.74</v>
      </c>
      <c r="P48" s="15">
        <v>42</v>
      </c>
    </row>
    <row r="49" ht="15.75" spans="1:16">
      <c r="A49" s="12">
        <v>43</v>
      </c>
      <c r="B49" s="13" t="s">
        <v>57</v>
      </c>
      <c r="C49" s="14">
        <v>75.5</v>
      </c>
      <c r="D49" s="14">
        <v>-0.99</v>
      </c>
      <c r="E49" s="14">
        <f t="shared" si="7"/>
        <v>74.51</v>
      </c>
      <c r="F49" s="15">
        <f t="shared" si="8"/>
        <v>47</v>
      </c>
      <c r="G49" s="14">
        <v>52.1</v>
      </c>
      <c r="H49" s="14">
        <v>0</v>
      </c>
      <c r="I49" s="14">
        <f t="shared" si="9"/>
        <v>52.1</v>
      </c>
      <c r="J49" s="15">
        <f t="shared" si="10"/>
        <v>41</v>
      </c>
      <c r="K49" s="14">
        <v>56.385</v>
      </c>
      <c r="L49" s="14">
        <v>0</v>
      </c>
      <c r="M49" s="14">
        <f t="shared" si="11"/>
        <v>56.385</v>
      </c>
      <c r="N49" s="15">
        <f t="shared" si="12"/>
        <v>37</v>
      </c>
      <c r="O49" s="14">
        <v>59.252</v>
      </c>
      <c r="P49" s="15">
        <v>43</v>
      </c>
    </row>
    <row r="50" ht="15.75" spans="1:16">
      <c r="A50" s="12">
        <v>44</v>
      </c>
      <c r="B50" s="13" t="s">
        <v>58</v>
      </c>
      <c r="C50" s="14">
        <v>77.5</v>
      </c>
      <c r="D50" s="14">
        <v>0.99</v>
      </c>
      <c r="E50" s="14">
        <f t="shared" si="7"/>
        <v>78.49</v>
      </c>
      <c r="F50" s="15">
        <f t="shared" si="8"/>
        <v>24</v>
      </c>
      <c r="G50" s="14">
        <v>46.67</v>
      </c>
      <c r="H50" s="14">
        <v>0</v>
      </c>
      <c r="I50" s="14">
        <f t="shared" si="9"/>
        <v>46.67</v>
      </c>
      <c r="J50" s="15">
        <f t="shared" si="10"/>
        <v>47</v>
      </c>
      <c r="K50" s="14">
        <v>55.98</v>
      </c>
      <c r="L50" s="14">
        <v>0</v>
      </c>
      <c r="M50" s="14">
        <f t="shared" si="11"/>
        <v>55.98</v>
      </c>
      <c r="N50" s="15">
        <f t="shared" si="12"/>
        <v>42</v>
      </c>
      <c r="O50" s="14">
        <v>57.55</v>
      </c>
      <c r="P50" s="15">
        <v>44</v>
      </c>
    </row>
    <row r="51" ht="15.75" spans="1:16">
      <c r="A51" s="12">
        <v>45</v>
      </c>
      <c r="B51" s="13" t="s">
        <v>59</v>
      </c>
      <c r="C51" s="14">
        <v>72</v>
      </c>
      <c r="D51" s="14">
        <v>-3.3</v>
      </c>
      <c r="E51" s="14">
        <f t="shared" si="7"/>
        <v>68.7</v>
      </c>
      <c r="F51" s="15">
        <f t="shared" si="8"/>
        <v>51</v>
      </c>
      <c r="G51" s="14">
        <v>51.63</v>
      </c>
      <c r="H51" s="14">
        <v>0</v>
      </c>
      <c r="I51" s="14">
        <f t="shared" si="9"/>
        <v>51.63</v>
      </c>
      <c r="J51" s="15">
        <f t="shared" si="10"/>
        <v>42</v>
      </c>
      <c r="K51" s="14">
        <v>56.084</v>
      </c>
      <c r="L51" s="14">
        <v>0</v>
      </c>
      <c r="M51" s="14">
        <f t="shared" si="11"/>
        <v>56.084</v>
      </c>
      <c r="N51" s="15">
        <f t="shared" si="12"/>
        <v>41</v>
      </c>
      <c r="O51" s="14">
        <v>57.189</v>
      </c>
      <c r="P51" s="15">
        <v>45</v>
      </c>
    </row>
    <row r="52" ht="15.75" spans="1:16">
      <c r="A52" s="12">
        <v>46</v>
      </c>
      <c r="B52" s="13" t="s">
        <v>60</v>
      </c>
      <c r="C52" s="14">
        <v>76.5</v>
      </c>
      <c r="D52" s="14">
        <v>0</v>
      </c>
      <c r="E52" s="14">
        <f t="shared" si="7"/>
        <v>76.5</v>
      </c>
      <c r="F52" s="15">
        <f t="shared" si="8"/>
        <v>43</v>
      </c>
      <c r="G52" s="14">
        <v>45.97</v>
      </c>
      <c r="H52" s="14">
        <v>0.02</v>
      </c>
      <c r="I52" s="14">
        <f t="shared" si="9"/>
        <v>45.99</v>
      </c>
      <c r="J52" s="15">
        <f t="shared" si="10"/>
        <v>48</v>
      </c>
      <c r="K52" s="14">
        <v>58.94</v>
      </c>
      <c r="L52" s="14">
        <v>0</v>
      </c>
      <c r="M52" s="14">
        <f t="shared" si="11"/>
        <v>58.94</v>
      </c>
      <c r="N52" s="15">
        <f t="shared" si="12"/>
        <v>36</v>
      </c>
      <c r="O52" s="14">
        <v>56.43</v>
      </c>
      <c r="P52" s="15">
        <v>46</v>
      </c>
    </row>
    <row r="53" ht="15.75" spans="1:16">
      <c r="A53" s="12">
        <v>47</v>
      </c>
      <c r="B53" s="13" t="s">
        <v>61</v>
      </c>
      <c r="C53" s="14">
        <v>77.5</v>
      </c>
      <c r="D53" s="14">
        <v>0</v>
      </c>
      <c r="E53" s="14">
        <f t="shared" si="7"/>
        <v>77.5</v>
      </c>
      <c r="F53" s="15">
        <f t="shared" si="8"/>
        <v>31</v>
      </c>
      <c r="G53" s="14">
        <v>48.32</v>
      </c>
      <c r="H53" s="14">
        <v>0</v>
      </c>
      <c r="I53" s="14">
        <f t="shared" si="9"/>
        <v>48.32</v>
      </c>
      <c r="J53" s="15">
        <f t="shared" si="10"/>
        <v>46</v>
      </c>
      <c r="K53" s="14">
        <v>55.4</v>
      </c>
      <c r="L53" s="14">
        <v>0</v>
      </c>
      <c r="M53" s="14">
        <f t="shared" si="11"/>
        <v>55.4</v>
      </c>
      <c r="N53" s="15">
        <f t="shared" si="12"/>
        <v>44</v>
      </c>
      <c r="O53" s="14">
        <v>55.98</v>
      </c>
      <c r="P53" s="15">
        <v>47</v>
      </c>
    </row>
    <row r="54" ht="15.75" spans="1:16">
      <c r="A54" s="12">
        <v>48</v>
      </c>
      <c r="B54" s="13" t="s">
        <v>62</v>
      </c>
      <c r="C54" s="14">
        <v>75.5</v>
      </c>
      <c r="D54" s="14">
        <v>4.62</v>
      </c>
      <c r="E54" s="14">
        <f t="shared" si="7"/>
        <v>80.12</v>
      </c>
      <c r="F54" s="15">
        <f t="shared" si="8"/>
        <v>20</v>
      </c>
      <c r="G54" s="14">
        <v>42.43</v>
      </c>
      <c r="H54" s="14">
        <v>0</v>
      </c>
      <c r="I54" s="14">
        <f t="shared" si="9"/>
        <v>42.43</v>
      </c>
      <c r="J54" s="15">
        <f t="shared" si="10"/>
        <v>49</v>
      </c>
      <c r="K54" s="14">
        <v>56.17</v>
      </c>
      <c r="L54" s="14">
        <v>0</v>
      </c>
      <c r="M54" s="14">
        <f t="shared" si="11"/>
        <v>56.17</v>
      </c>
      <c r="N54" s="15">
        <f t="shared" si="12"/>
        <v>40</v>
      </c>
      <c r="O54" s="14">
        <v>55.11</v>
      </c>
      <c r="P54" s="15">
        <v>48</v>
      </c>
    </row>
    <row r="55" ht="15.75" spans="1:16">
      <c r="A55" s="12">
        <v>49</v>
      </c>
      <c r="B55" s="13" t="s">
        <v>63</v>
      </c>
      <c r="C55" s="14">
        <v>82.5</v>
      </c>
      <c r="D55" s="14">
        <v>3.3</v>
      </c>
      <c r="E55" s="14">
        <f t="shared" si="7"/>
        <v>85.8</v>
      </c>
      <c r="F55" s="15">
        <f t="shared" si="8"/>
        <v>9</v>
      </c>
      <c r="G55" s="14">
        <v>39.6</v>
      </c>
      <c r="H55" s="14">
        <v>-0.39</v>
      </c>
      <c r="I55" s="14">
        <f t="shared" si="9"/>
        <v>39.21</v>
      </c>
      <c r="J55" s="15">
        <f t="shared" si="10"/>
        <v>50</v>
      </c>
      <c r="K55" s="14">
        <v>54.215</v>
      </c>
      <c r="L55" s="14">
        <v>0</v>
      </c>
      <c r="M55" s="14">
        <f t="shared" si="11"/>
        <v>54.215</v>
      </c>
      <c r="N55" s="15">
        <f t="shared" si="12"/>
        <v>49</v>
      </c>
      <c r="O55" s="14">
        <v>54.69</v>
      </c>
      <c r="P55" s="15">
        <v>49</v>
      </c>
    </row>
    <row r="56" ht="15.75" spans="1:16">
      <c r="A56" s="12">
        <v>50</v>
      </c>
      <c r="B56" s="13" t="s">
        <v>64</v>
      </c>
      <c r="C56" s="14">
        <v>77.5</v>
      </c>
      <c r="D56" s="14">
        <v>0</v>
      </c>
      <c r="E56" s="14">
        <f t="shared" si="7"/>
        <v>77.5</v>
      </c>
      <c r="F56" s="15">
        <f t="shared" si="8"/>
        <v>31</v>
      </c>
      <c r="G56" s="14">
        <v>49.5</v>
      </c>
      <c r="H56" s="14">
        <v>-0.156</v>
      </c>
      <c r="I56" s="14">
        <f t="shared" si="9"/>
        <v>49.344</v>
      </c>
      <c r="J56" s="15">
        <f t="shared" si="10"/>
        <v>45</v>
      </c>
      <c r="K56" s="14">
        <v>6.0795</v>
      </c>
      <c r="L56" s="14">
        <v>0</v>
      </c>
      <c r="M56" s="14">
        <f t="shared" si="11"/>
        <v>6.0795</v>
      </c>
      <c r="N56" s="15">
        <f t="shared" si="12"/>
        <v>51</v>
      </c>
      <c r="O56" s="14">
        <v>53.46</v>
      </c>
      <c r="P56" s="15">
        <v>50</v>
      </c>
    </row>
    <row r="57" ht="15.75" spans="1:16">
      <c r="A57" s="12">
        <v>51</v>
      </c>
      <c r="B57" s="13" t="s">
        <v>65</v>
      </c>
      <c r="C57" s="14">
        <v>74.5</v>
      </c>
      <c r="D57" s="14">
        <v>-2.64</v>
      </c>
      <c r="E57" s="14">
        <f t="shared" si="7"/>
        <v>71.86</v>
      </c>
      <c r="F57" s="15">
        <f t="shared" si="8"/>
        <v>49</v>
      </c>
      <c r="G57" s="14">
        <v>31.12</v>
      </c>
      <c r="H57" s="14">
        <v>0</v>
      </c>
      <c r="I57" s="14">
        <f t="shared" si="9"/>
        <v>31.12</v>
      </c>
      <c r="J57" s="15">
        <f t="shared" si="10"/>
        <v>51</v>
      </c>
      <c r="K57" s="14">
        <v>63.24</v>
      </c>
      <c r="L57" s="14">
        <v>0</v>
      </c>
      <c r="M57" s="14">
        <f t="shared" si="11"/>
        <v>63.24</v>
      </c>
      <c r="N57" s="15">
        <f t="shared" si="12"/>
        <v>21</v>
      </c>
      <c r="O57" s="14">
        <v>46.55</v>
      </c>
      <c r="P57" s="15">
        <v>51</v>
      </c>
    </row>
    <row r="58" ht="16" customHeight="1" spans="1:16">
      <c r="A58" s="20" t="s">
        <v>66</v>
      </c>
      <c r="B58" s="20"/>
      <c r="C58" s="20"/>
      <c r="D58" s="20"/>
      <c r="E58" s="20"/>
      <c r="F58" s="20"/>
      <c r="G58" s="20"/>
      <c r="H58" s="20"/>
      <c r="I58" s="20"/>
      <c r="J58" s="35"/>
      <c r="K58" s="20"/>
      <c r="L58" s="20"/>
      <c r="M58" s="20"/>
      <c r="N58" s="35"/>
      <c r="O58" s="20"/>
      <c r="P58" s="35"/>
    </row>
    <row r="59" ht="16" customHeight="1" spans="1:16">
      <c r="A59" s="21" t="s">
        <v>67</v>
      </c>
      <c r="B59" s="21"/>
      <c r="C59" s="21"/>
      <c r="D59" s="21"/>
      <c r="E59" s="21"/>
      <c r="F59" s="21"/>
      <c r="G59" s="21"/>
      <c r="H59" s="21"/>
      <c r="I59" s="21"/>
      <c r="J59" s="36"/>
      <c r="K59" s="21"/>
      <c r="L59" s="21"/>
      <c r="M59" s="21"/>
      <c r="N59" s="36"/>
      <c r="O59" s="21"/>
      <c r="P59" s="36"/>
    </row>
    <row r="60" ht="16" customHeight="1" spans="1:16">
      <c r="A60" s="21" t="s">
        <v>68</v>
      </c>
      <c r="B60" s="21"/>
      <c r="C60" s="21"/>
      <c r="D60" s="21"/>
      <c r="E60" s="21"/>
      <c r="F60" s="21"/>
      <c r="G60" s="21"/>
      <c r="H60" s="21"/>
      <c r="I60" s="21"/>
      <c r="J60" s="36"/>
      <c r="K60" s="21"/>
      <c r="L60" s="21"/>
      <c r="M60" s="21"/>
      <c r="N60" s="36"/>
      <c r="O60" s="21"/>
      <c r="P60" s="36"/>
    </row>
    <row r="61" ht="15.75" spans="1:16">
      <c r="A61" s="22"/>
      <c r="B61" s="22"/>
      <c r="C61" s="22"/>
      <c r="D61" s="22"/>
      <c r="E61" s="22"/>
      <c r="F61" s="22"/>
      <c r="G61" s="22"/>
      <c r="H61" s="22"/>
      <c r="I61" s="22"/>
      <c r="J61" s="37"/>
      <c r="K61" s="22"/>
      <c r="L61" s="22"/>
      <c r="M61" s="22"/>
      <c r="N61" s="37"/>
      <c r="O61" s="22"/>
      <c r="P61" s="37"/>
    </row>
    <row r="62" ht="15.75" spans="1:16">
      <c r="A62" s="22"/>
      <c r="B62" s="22"/>
      <c r="C62" s="22"/>
      <c r="D62" s="22"/>
      <c r="E62" s="22"/>
      <c r="F62" s="22"/>
      <c r="G62" s="22"/>
      <c r="H62" s="22"/>
      <c r="I62" s="22"/>
      <c r="J62" s="37"/>
      <c r="K62" s="22"/>
      <c r="L62" s="22"/>
      <c r="M62" s="22"/>
      <c r="N62" s="37"/>
      <c r="O62" s="22"/>
      <c r="P62" s="37"/>
    </row>
    <row r="63" ht="16" customHeight="1" spans="1:16">
      <c r="A63" s="21"/>
      <c r="B63" s="21"/>
      <c r="C63" s="21"/>
      <c r="D63" s="21"/>
      <c r="E63" s="21"/>
      <c r="F63" s="21"/>
      <c r="G63" s="21"/>
      <c r="H63" s="21"/>
      <c r="I63" s="21"/>
      <c r="J63" s="36"/>
      <c r="K63" s="21"/>
      <c r="L63" s="21"/>
      <c r="M63" s="21"/>
      <c r="N63" s="36"/>
      <c r="O63" s="21"/>
      <c r="P63" s="36"/>
    </row>
    <row r="64" ht="15.75" spans="1:16">
      <c r="A64" s="22"/>
      <c r="B64" s="22"/>
      <c r="C64" s="22"/>
      <c r="D64" s="22"/>
      <c r="E64" s="22"/>
      <c r="F64" s="22"/>
      <c r="G64" s="22"/>
      <c r="H64" s="22"/>
      <c r="I64" s="22"/>
      <c r="J64" s="37"/>
      <c r="K64" s="22"/>
      <c r="L64" s="22"/>
      <c r="M64" s="22"/>
      <c r="N64" s="37"/>
      <c r="O64" s="22"/>
      <c r="P64" s="37"/>
    </row>
    <row r="65" ht="48" customHeight="1" spans="1:16">
      <c r="A65" s="21"/>
      <c r="B65" s="21"/>
      <c r="C65" s="21"/>
      <c r="D65" s="21"/>
      <c r="E65" s="21"/>
      <c r="F65" s="21"/>
      <c r="G65" s="21"/>
      <c r="H65" s="21"/>
      <c r="I65" s="21"/>
      <c r="J65" s="36"/>
      <c r="K65" s="21"/>
      <c r="L65" s="21"/>
      <c r="M65" s="21"/>
      <c r="N65" s="36"/>
      <c r="O65" s="21"/>
      <c r="P65" s="36"/>
    </row>
    <row r="66" ht="15.75" spans="1:16">
      <c r="A66" s="38"/>
      <c r="B66" s="38"/>
      <c r="C66" s="38"/>
      <c r="D66" s="38"/>
      <c r="E66" s="38"/>
      <c r="F66" s="38"/>
      <c r="G66" s="38"/>
      <c r="H66" s="38"/>
      <c r="I66" s="38"/>
      <c r="J66" s="39"/>
      <c r="K66" s="38"/>
      <c r="L66" s="38"/>
      <c r="M66" s="38"/>
      <c r="N66" s="39"/>
      <c r="O66" s="38"/>
      <c r="P66" s="39"/>
    </row>
    <row r="67" ht="15.75" spans="1:16">
      <c r="A67" s="38"/>
      <c r="B67" s="38"/>
      <c r="C67" s="38"/>
      <c r="D67" s="38"/>
      <c r="E67" s="38"/>
      <c r="F67" s="38"/>
      <c r="G67" s="38"/>
      <c r="H67" s="38"/>
      <c r="I67" s="38"/>
      <c r="J67" s="39"/>
      <c r="K67" s="38"/>
      <c r="L67" s="38"/>
      <c r="M67" s="38"/>
      <c r="N67" s="39"/>
      <c r="O67" s="38"/>
      <c r="P67" s="39"/>
    </row>
    <row r="68" ht="15.75" spans="1:16">
      <c r="A68" s="38"/>
      <c r="B68" s="38"/>
      <c r="C68" s="38"/>
      <c r="D68" s="38"/>
      <c r="E68" s="38"/>
      <c r="F68" s="38"/>
      <c r="G68" s="38"/>
      <c r="H68" s="38"/>
      <c r="I68" s="38"/>
      <c r="J68" s="39"/>
      <c r="K68" s="38"/>
      <c r="L68" s="38"/>
      <c r="M68" s="38"/>
      <c r="N68" s="39"/>
      <c r="O68" s="38"/>
      <c r="P68" s="39"/>
    </row>
    <row r="69" ht="15.75" spans="1:16">
      <c r="A69" s="38"/>
      <c r="B69" s="38"/>
      <c r="C69" s="38"/>
      <c r="D69" s="38"/>
      <c r="E69" s="38"/>
      <c r="F69" s="38"/>
      <c r="G69" s="38"/>
      <c r="H69" s="38"/>
      <c r="I69" s="38"/>
      <c r="J69" s="39"/>
      <c r="K69" s="38"/>
      <c r="L69" s="38"/>
      <c r="M69" s="38"/>
      <c r="N69" s="39"/>
      <c r="O69" s="38"/>
      <c r="P69" s="39"/>
    </row>
    <row r="70" ht="15.75" spans="1:16">
      <c r="A70" s="38"/>
      <c r="B70" s="38"/>
      <c r="C70" s="38"/>
      <c r="D70" s="38"/>
      <c r="E70" s="38"/>
      <c r="F70" s="38"/>
      <c r="G70" s="38"/>
      <c r="H70" s="38"/>
      <c r="I70" s="38"/>
      <c r="J70" s="39"/>
      <c r="K70" s="38"/>
      <c r="L70" s="38"/>
      <c r="M70" s="38"/>
      <c r="N70" s="39"/>
      <c r="O70" s="38"/>
      <c r="P70" s="39"/>
    </row>
    <row r="71" ht="15.75" spans="1:16">
      <c r="A71" s="38"/>
      <c r="B71" s="38"/>
      <c r="C71" s="38"/>
      <c r="D71" s="38"/>
      <c r="E71" s="38"/>
      <c r="F71" s="38"/>
      <c r="G71" s="38"/>
      <c r="H71" s="38"/>
      <c r="I71" s="38"/>
      <c r="J71" s="39"/>
      <c r="K71" s="38"/>
      <c r="L71" s="38"/>
      <c r="M71" s="38"/>
      <c r="N71" s="39"/>
      <c r="O71" s="38"/>
      <c r="P71" s="39"/>
    </row>
  </sheetData>
  <mergeCells count="17">
    <mergeCell ref="A1:P1"/>
    <mergeCell ref="A2:P2"/>
    <mergeCell ref="A3:P3"/>
    <mergeCell ref="C4:N4"/>
    <mergeCell ref="C5:F5"/>
    <mergeCell ref="G5:J5"/>
    <mergeCell ref="K5:N5"/>
    <mergeCell ref="A58:P58"/>
    <mergeCell ref="A59:P59"/>
    <mergeCell ref="A60:P60"/>
    <mergeCell ref="A61:P61"/>
    <mergeCell ref="L63:P63"/>
    <mergeCell ref="L65:P65"/>
    <mergeCell ref="A4:A6"/>
    <mergeCell ref="B4:B6"/>
    <mergeCell ref="O4:O6"/>
    <mergeCell ref="P4:P6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helloblue</cp:lastModifiedBy>
  <dcterms:created xsi:type="dcterms:W3CDTF">2025-09-15T11:56:00Z</dcterms:created>
  <dcterms:modified xsi:type="dcterms:W3CDTF">2025-09-22T09:42:14Z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1B2FB0D513CF493A8FF08EC610AFD8F3_13</vt:lpwstr>
  </property>
  <property fmtid="{D5CDD505-2E9C-101B-9397-08002B2CF9AE}" pid="3" name="KSOProductBuildVer">
    <vt:lpwstr>2052-12.1.0.22529</vt:lpwstr>
  </property>
</Properties>
</file>