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752" windowHeight="9555"/>
  </bookViews>
  <sheets>
    <sheet name="Sheet1" sheetId="1" r:id="rId1"/>
    <sheet name="Sheet1 (2)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<sst xmlns="http://schemas.openxmlformats.org/spreadsheetml/2006/main" count="126" uniqueCount="66">
  <si>
    <t>附件3</t>
  </si>
  <si>
    <t>广 东 外 语 外 贸 大 学 南 国 商 学 院                                                                                  2024-2025学年度学生综合素质测评专业汇总表</t>
  </si>
  <si>
    <t>学院：管理学院            专业： 会计学             班级：23智能审计              辅导员：梁婉盈</t>
  </si>
  <si>
    <t>序          号</t>
  </si>
  <si>
    <t>姓        名</t>
  </si>
  <si>
    <t>测     评     项     目</t>
  </si>
  <si>
    <t>总成绩（品行得分×30％＋学业得分×60％＋文体得分×10％）</t>
  </si>
  <si>
    <t>总评排名</t>
  </si>
  <si>
    <t>品 行 表 现</t>
  </si>
  <si>
    <t>学 业 表 现</t>
  </si>
  <si>
    <t>文 体 表 现</t>
  </si>
  <si>
    <t>基本分</t>
  </si>
  <si>
    <t>附加分</t>
  </si>
  <si>
    <t>品行总分</t>
  </si>
  <si>
    <t>品行排名</t>
  </si>
  <si>
    <t>学业总分</t>
  </si>
  <si>
    <t>学业排名</t>
  </si>
  <si>
    <t>文体总分</t>
  </si>
  <si>
    <t>文体排名</t>
  </si>
  <si>
    <t>文俊霖</t>
  </si>
  <si>
    <t>张毓婷</t>
  </si>
  <si>
    <t>林彦君</t>
  </si>
  <si>
    <t>陈果欣</t>
  </si>
  <si>
    <t>杨鸿翔</t>
  </si>
  <si>
    <t>刘荣麟</t>
  </si>
  <si>
    <t>陈佳慧</t>
  </si>
  <si>
    <t>李婧菲</t>
  </si>
  <si>
    <t>宁羽茜</t>
  </si>
  <si>
    <t>陈悦帆</t>
  </si>
  <si>
    <t>廖慧</t>
  </si>
  <si>
    <t>罗可</t>
  </si>
  <si>
    <t>莫定津</t>
  </si>
  <si>
    <t>刘年德</t>
  </si>
  <si>
    <t>邱芷茵</t>
  </si>
  <si>
    <t>郭贞利</t>
  </si>
  <si>
    <t>许杰城</t>
  </si>
  <si>
    <t>施维华</t>
  </si>
  <si>
    <t>杨青诺</t>
  </si>
  <si>
    <t>苏宇曼</t>
  </si>
  <si>
    <t>苏焌熠</t>
  </si>
  <si>
    <t>马佳韵</t>
  </si>
  <si>
    <t>陈国良</t>
  </si>
  <si>
    <t>宋海龄</t>
  </si>
  <si>
    <t>邓雅元</t>
  </si>
  <si>
    <t>袁欣语</t>
  </si>
  <si>
    <t>崔璨</t>
  </si>
  <si>
    <t>沈柏成</t>
  </si>
  <si>
    <t>李安琪</t>
  </si>
  <si>
    <t>李云云</t>
  </si>
  <si>
    <t>任卫坚</t>
  </si>
  <si>
    <t>肖雨彤</t>
  </si>
  <si>
    <t>高梓涵</t>
  </si>
  <si>
    <t>蒋好</t>
  </si>
  <si>
    <t>李凤仪</t>
  </si>
  <si>
    <t>杨家辉</t>
  </si>
  <si>
    <t>谭泽凡</t>
  </si>
  <si>
    <t>董凯权</t>
  </si>
  <si>
    <t>欧家星</t>
  </si>
  <si>
    <t>封越</t>
  </si>
  <si>
    <t>说明：1、本表一式二份（学生处、学生所在学院各一份）。</t>
  </si>
  <si>
    <t xml:space="preserve">      2、本表中总评得分＝品行得分×30％＋学业得分×60％＋文体得分×10％</t>
  </si>
  <si>
    <t xml:space="preserve">      3、本表可根据人数自行调节表格行数。</t>
  </si>
  <si>
    <t>学 生 综 合 素 质 测 评 班 级 汇 总 表
（2024-2025学年）</t>
  </si>
  <si>
    <t>学院：            专业：              班级：              辅导员：</t>
  </si>
  <si>
    <t>总     评</t>
  </si>
  <si>
    <t>备     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</si>
</sst>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7">
    <font>
      <sz val="12"/>
      <name val="宋体"/>
      <charset val="134"/>
    </font>
    <font>
      <sz val="14"/>
      <name val="宋体"/>
      <charset val="134"/>
    </font>
    <font>
      <b/>
      <sz val="18"/>
      <name val="宋体"/>
      <charset val="134"/>
    </font>
    <font>
      <sz val="12"/>
      <name val="SimSun"/>
      <charset val="134"/>
    </font>
    <font>
      <sz val="10"/>
      <name val="SimSun"/>
      <charset val="134"/>
    </font>
    <font>
      <sz val="10"/>
      <name val="Times New Roman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3" fillId="0" borderId="3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0" xfId="0" applyFont="1">
      <alignment vertical="center"/>
    </xf>
    <xf numFmtId="0" fontId="0" fillId="0" borderId="0" xfId="0" applyFont="1">
      <alignment vertical="center"/>
    </xf>
    <xf numFmtId="0" fontId="6" fillId="0" borderId="0" xfId="0" applyFont="1">
      <alignment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76" fontId="0" fillId="0" borderId="2" xfId="0" applyNumberFormat="1" applyFont="1" applyBorder="1" applyAlignment="1">
      <alignment horizontal="center" vertical="center" wrapText="1"/>
    </xf>
    <xf numFmtId="176" fontId="0" fillId="0" borderId="7" xfId="0" applyNumberFormat="1" applyFont="1" applyBorder="1" applyAlignment="1">
      <alignment horizontal="center" vertical="center"/>
    </xf>
    <xf numFmtId="176" fontId="0" fillId="0" borderId="3" xfId="0" applyNumberFormat="1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176" fontId="0" fillId="0" borderId="9" xfId="0" applyNumberFormat="1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 applyProtection="1">
      <alignment horizontal="center" vertical="center" wrapText="1"/>
    </xf>
    <xf numFmtId="177" fontId="0" fillId="0" borderId="2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11" xfId="0" applyNumberFormat="1" applyFont="1" applyBorder="1" applyAlignment="1">
      <alignment horizontal="center" vertical="center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8" xfId="0" applyFont="1" applyFill="1" applyBorder="1" applyAlignment="1" applyProtection="1">
      <alignment horizontal="center" vertical="center" wrapText="1"/>
    </xf>
    <xf numFmtId="0" fontId="0" fillId="0" borderId="6" xfId="0" applyFont="1" applyFill="1" applyBorder="1" applyAlignment="1" applyProtection="1">
      <alignment horizontal="center" vertical="center" wrapText="1"/>
    </xf>
    <xf numFmtId="176" fontId="0" fillId="0" borderId="6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7"/>
  <sheetViews>
    <sheetView tabSelected="1" topLeftCell="A37" workbookViewId="0">
      <selection activeCell="R7" sqref="R7"/>
    </sheetView>
  </sheetViews>
  <sheetFormatPr defaultColWidth="9" defaultRowHeight="15.75"/>
  <cols>
    <col min="1" max="16" width="8.56666666666667" customWidth="1"/>
  </cols>
  <sheetData>
    <row r="1" ht="17.6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42.75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21.7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spans="1:16">
      <c r="A4" s="22" t="s">
        <v>3</v>
      </c>
      <c r="B4" s="22" t="s">
        <v>4</v>
      </c>
      <c r="C4" s="23" t="s">
        <v>5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38"/>
      <c r="O4" s="39" t="s">
        <v>6</v>
      </c>
      <c r="P4" s="22" t="s">
        <v>7</v>
      </c>
    </row>
    <row r="5" spans="1:16">
      <c r="A5" s="22"/>
      <c r="B5" s="22"/>
      <c r="C5" s="25" t="s">
        <v>8</v>
      </c>
      <c r="D5" s="26"/>
      <c r="E5" s="26"/>
      <c r="F5" s="27"/>
      <c r="G5" s="25" t="s">
        <v>9</v>
      </c>
      <c r="H5" s="26"/>
      <c r="I5" s="26"/>
      <c r="J5" s="27"/>
      <c r="K5" s="28" t="s">
        <v>10</v>
      </c>
      <c r="L5" s="28"/>
      <c r="M5" s="28"/>
      <c r="N5" s="28"/>
      <c r="O5" s="40"/>
      <c r="P5" s="22"/>
    </row>
    <row r="6" spans="1:16">
      <c r="A6" s="22"/>
      <c r="B6" s="22"/>
      <c r="C6" s="28" t="s">
        <v>11</v>
      </c>
      <c r="D6" s="28" t="s">
        <v>12</v>
      </c>
      <c r="E6" s="29" t="s">
        <v>13</v>
      </c>
      <c r="F6" s="28" t="s">
        <v>14</v>
      </c>
      <c r="G6" s="28" t="s">
        <v>11</v>
      </c>
      <c r="H6" s="28" t="s">
        <v>12</v>
      </c>
      <c r="I6" s="29" t="s">
        <v>15</v>
      </c>
      <c r="J6" s="41" t="s">
        <v>16</v>
      </c>
      <c r="K6" s="42" t="s">
        <v>11</v>
      </c>
      <c r="L6" s="42" t="s">
        <v>12</v>
      </c>
      <c r="M6" s="41" t="s">
        <v>17</v>
      </c>
      <c r="N6" s="39" t="s">
        <v>18</v>
      </c>
      <c r="O6" s="40"/>
      <c r="P6" s="22"/>
    </row>
    <row r="7" spans="1:16">
      <c r="A7" s="30">
        <v>1</v>
      </c>
      <c r="B7" s="28" t="s">
        <v>19</v>
      </c>
      <c r="C7" s="28">
        <v>82.5</v>
      </c>
      <c r="D7" s="28">
        <v>6.29770992366412</v>
      </c>
      <c r="E7" s="28">
        <f t="shared" ref="E7:E46" si="0">SUM(C7:D7)</f>
        <v>88.7977099236641</v>
      </c>
      <c r="F7" s="31">
        <f>RANK(E7,$E$7:$E$46,0)</f>
        <v>6</v>
      </c>
      <c r="G7" s="32">
        <v>95</v>
      </c>
      <c r="H7" s="28">
        <v>5</v>
      </c>
      <c r="I7" s="28">
        <f t="shared" ref="I7:I46" si="1">SUM(G7:H7)</f>
        <v>100</v>
      </c>
      <c r="J7" s="31">
        <f>RANK(I7,$I$7:$I$46,0)</f>
        <v>1</v>
      </c>
      <c r="K7" s="32">
        <v>65.66</v>
      </c>
      <c r="L7" s="28">
        <v>17.296786389414</v>
      </c>
      <c r="M7" s="28">
        <f t="shared" ref="M7:M46" si="2">SUM(K7:L7)</f>
        <v>82.956786389414</v>
      </c>
      <c r="N7" s="30">
        <f>RANK(M7,$M$7:$M$46,0)</f>
        <v>5</v>
      </c>
      <c r="O7" s="28">
        <f t="shared" ref="O7:O46" si="3">SUM(0.3*M7,0.6*I7,0.1*E7)</f>
        <v>93.7668069091906</v>
      </c>
      <c r="P7" s="30">
        <v>1</v>
      </c>
    </row>
    <row r="8" spans="1:16">
      <c r="A8" s="30">
        <v>2</v>
      </c>
      <c r="B8" s="28" t="s">
        <v>20</v>
      </c>
      <c r="C8" s="28">
        <v>82.5</v>
      </c>
      <c r="D8" s="28">
        <v>11.6793893129771</v>
      </c>
      <c r="E8" s="28">
        <f t="shared" si="0"/>
        <v>94.1793893129771</v>
      </c>
      <c r="F8" s="31">
        <f t="shared" ref="F8:F46" si="4">RANK(E8,$E$7:$E$46,0)</f>
        <v>2</v>
      </c>
      <c r="G8" s="28">
        <v>86.19</v>
      </c>
      <c r="H8" s="28">
        <v>3.87777777777778</v>
      </c>
      <c r="I8" s="28">
        <f t="shared" si="1"/>
        <v>90.0677777777778</v>
      </c>
      <c r="J8" s="31">
        <f t="shared" ref="J8:J46" si="5">RANK(I8,$I$7:$I$46,0)</f>
        <v>2</v>
      </c>
      <c r="K8" s="28">
        <v>67.165</v>
      </c>
      <c r="L8" s="28">
        <v>30</v>
      </c>
      <c r="M8" s="28">
        <f t="shared" si="2"/>
        <v>97.165</v>
      </c>
      <c r="N8" s="30">
        <f t="shared" ref="N8:N46" si="6">RANK(M8,$M$7:$M$46,0)</f>
        <v>1</v>
      </c>
      <c r="O8" s="28">
        <f t="shared" si="3"/>
        <v>92.6081055979644</v>
      </c>
      <c r="P8" s="30">
        <v>2</v>
      </c>
    </row>
    <row r="9" spans="1:16">
      <c r="A9" s="30">
        <v>3</v>
      </c>
      <c r="B9" s="28" t="s">
        <v>21</v>
      </c>
      <c r="C9" s="28">
        <v>77.5</v>
      </c>
      <c r="D9" s="28">
        <v>5.8969465648855</v>
      </c>
      <c r="E9" s="28">
        <f t="shared" si="0"/>
        <v>83.3969465648855</v>
      </c>
      <c r="F9" s="31">
        <f t="shared" si="4"/>
        <v>16</v>
      </c>
      <c r="G9" s="28">
        <v>83.33</v>
      </c>
      <c r="H9" s="28">
        <v>1.62222222222222</v>
      </c>
      <c r="I9" s="28">
        <f t="shared" si="1"/>
        <v>84.9522222222222</v>
      </c>
      <c r="J9" s="31">
        <f t="shared" si="5"/>
        <v>5</v>
      </c>
      <c r="K9" s="28">
        <v>63.49</v>
      </c>
      <c r="L9" s="28">
        <v>26.5406427221172</v>
      </c>
      <c r="M9" s="28">
        <f t="shared" si="2"/>
        <v>90.0306427221172</v>
      </c>
      <c r="N9" s="30">
        <f t="shared" si="6"/>
        <v>4</v>
      </c>
      <c r="O9" s="28">
        <f t="shared" si="3"/>
        <v>86.320220806457</v>
      </c>
      <c r="P9" s="30">
        <v>3</v>
      </c>
    </row>
    <row r="10" spans="1:16">
      <c r="A10" s="30">
        <v>4</v>
      </c>
      <c r="B10" s="28" t="s">
        <v>22</v>
      </c>
      <c r="C10" s="28">
        <v>77.5</v>
      </c>
      <c r="D10" s="28">
        <v>15</v>
      </c>
      <c r="E10" s="28">
        <f t="shared" si="0"/>
        <v>92.5</v>
      </c>
      <c r="F10" s="31">
        <f t="shared" si="4"/>
        <v>3</v>
      </c>
      <c r="G10" s="28">
        <v>80.71</v>
      </c>
      <c r="H10" s="28">
        <v>1.1</v>
      </c>
      <c r="I10" s="28">
        <f t="shared" si="1"/>
        <v>81.81</v>
      </c>
      <c r="J10" s="31">
        <f t="shared" si="5"/>
        <v>8</v>
      </c>
      <c r="K10" s="28">
        <v>66.045</v>
      </c>
      <c r="L10" s="28">
        <v>14.1776937618147</v>
      </c>
      <c r="M10" s="28">
        <f t="shared" si="2"/>
        <v>80.2226937618147</v>
      </c>
      <c r="N10" s="30">
        <f t="shared" si="6"/>
        <v>7</v>
      </c>
      <c r="O10" s="28">
        <f t="shared" si="3"/>
        <v>82.4028081285444</v>
      </c>
      <c r="P10" s="30">
        <v>4</v>
      </c>
    </row>
    <row r="11" spans="1:16">
      <c r="A11" s="30">
        <v>5</v>
      </c>
      <c r="B11" s="28" t="s">
        <v>23</v>
      </c>
      <c r="C11" s="28">
        <v>82.5</v>
      </c>
      <c r="D11" s="28">
        <v>2.29007633587786</v>
      </c>
      <c r="E11" s="28">
        <f t="shared" si="0"/>
        <v>84.7900763358779</v>
      </c>
      <c r="F11" s="31">
        <f t="shared" si="4"/>
        <v>12</v>
      </c>
      <c r="G11" s="33">
        <v>76.9</v>
      </c>
      <c r="H11" s="28">
        <v>0</v>
      </c>
      <c r="I11" s="28">
        <f t="shared" si="1"/>
        <v>76.9</v>
      </c>
      <c r="J11" s="31">
        <f t="shared" si="5"/>
        <v>15</v>
      </c>
      <c r="K11" s="28">
        <v>60.2</v>
      </c>
      <c r="L11" s="28">
        <v>31.1909262759924</v>
      </c>
      <c r="M11" s="28">
        <f t="shared" si="2"/>
        <v>91.3909262759924</v>
      </c>
      <c r="N11" s="30">
        <f t="shared" si="6"/>
        <v>3</v>
      </c>
      <c r="O11" s="28">
        <f t="shared" si="3"/>
        <v>82.0362855163855</v>
      </c>
      <c r="P11" s="30">
        <v>5</v>
      </c>
    </row>
    <row r="12" spans="1:16">
      <c r="A12" s="30">
        <v>6</v>
      </c>
      <c r="B12" s="28" t="s">
        <v>24</v>
      </c>
      <c r="C12" s="28">
        <v>77.5</v>
      </c>
      <c r="D12" s="28">
        <v>4.29389312977099</v>
      </c>
      <c r="E12" s="28">
        <f t="shared" si="0"/>
        <v>81.793893129771</v>
      </c>
      <c r="F12" s="31">
        <f t="shared" si="4"/>
        <v>18</v>
      </c>
      <c r="G12" s="28">
        <v>85</v>
      </c>
      <c r="H12" s="28">
        <v>0</v>
      </c>
      <c r="I12" s="28">
        <f t="shared" si="1"/>
        <v>85</v>
      </c>
      <c r="J12" s="31">
        <f t="shared" si="5"/>
        <v>4</v>
      </c>
      <c r="K12" s="28">
        <v>60.515</v>
      </c>
      <c r="L12" s="28">
        <v>8.50661625708885</v>
      </c>
      <c r="M12" s="28">
        <f t="shared" si="2"/>
        <v>69.0216162570889</v>
      </c>
      <c r="N12" s="30">
        <f t="shared" si="6"/>
        <v>11</v>
      </c>
      <c r="O12" s="28">
        <f t="shared" si="3"/>
        <v>79.8858741901037</v>
      </c>
      <c r="P12" s="30">
        <v>6</v>
      </c>
    </row>
    <row r="13" spans="1:16">
      <c r="A13" s="30">
        <v>7</v>
      </c>
      <c r="B13" s="28" t="s">
        <v>25</v>
      </c>
      <c r="C13" s="28">
        <v>77.5</v>
      </c>
      <c r="D13" s="28">
        <v>8.18702290076336</v>
      </c>
      <c r="E13" s="28">
        <f t="shared" si="0"/>
        <v>85.6870229007634</v>
      </c>
      <c r="F13" s="31">
        <f t="shared" si="4"/>
        <v>10</v>
      </c>
      <c r="G13" s="28">
        <v>84.29</v>
      </c>
      <c r="H13" s="28">
        <v>0.0888888888888889</v>
      </c>
      <c r="I13" s="28">
        <f t="shared" si="1"/>
        <v>84.3788888888889</v>
      </c>
      <c r="J13" s="31">
        <f t="shared" si="5"/>
        <v>6</v>
      </c>
      <c r="K13" s="28">
        <v>65.415</v>
      </c>
      <c r="L13" s="28">
        <v>2.83553875236295</v>
      </c>
      <c r="M13" s="28">
        <f t="shared" si="2"/>
        <v>68.250538752363</v>
      </c>
      <c r="N13" s="30">
        <f t="shared" si="6"/>
        <v>12</v>
      </c>
      <c r="O13" s="28">
        <f t="shared" si="3"/>
        <v>79.6711972491185</v>
      </c>
      <c r="P13" s="30">
        <v>7</v>
      </c>
    </row>
    <row r="14" spans="1:16">
      <c r="A14" s="30">
        <v>8</v>
      </c>
      <c r="B14" s="28" t="s">
        <v>26</v>
      </c>
      <c r="C14" s="28">
        <v>82.5</v>
      </c>
      <c r="D14" s="28">
        <v>3.43511450381679</v>
      </c>
      <c r="E14" s="28">
        <f t="shared" si="0"/>
        <v>85.9351145038168</v>
      </c>
      <c r="F14" s="31">
        <f t="shared" si="4"/>
        <v>9</v>
      </c>
      <c r="G14" s="28">
        <v>81.19</v>
      </c>
      <c r="H14" s="28">
        <v>0</v>
      </c>
      <c r="I14" s="28">
        <f t="shared" si="1"/>
        <v>81.19</v>
      </c>
      <c r="J14" s="31">
        <f t="shared" si="5"/>
        <v>10</v>
      </c>
      <c r="K14" s="28">
        <v>65.345</v>
      </c>
      <c r="L14" s="28">
        <v>8.50661625708885</v>
      </c>
      <c r="M14" s="28">
        <f t="shared" si="2"/>
        <v>73.8516162570888</v>
      </c>
      <c r="N14" s="30">
        <f t="shared" si="6"/>
        <v>9</v>
      </c>
      <c r="O14" s="28">
        <f t="shared" si="3"/>
        <v>79.4629963275083</v>
      </c>
      <c r="P14" s="30">
        <v>8</v>
      </c>
    </row>
    <row r="15" spans="1:16">
      <c r="A15" s="30">
        <v>9</v>
      </c>
      <c r="B15" s="28" t="s">
        <v>27</v>
      </c>
      <c r="C15" s="28">
        <v>77</v>
      </c>
      <c r="D15" s="28">
        <v>2.86259541984733</v>
      </c>
      <c r="E15" s="28">
        <f t="shared" si="0"/>
        <v>79.8625954198473</v>
      </c>
      <c r="F15" s="31">
        <f t="shared" si="4"/>
        <v>19</v>
      </c>
      <c r="G15" s="32">
        <v>85.95</v>
      </c>
      <c r="H15" s="28">
        <v>0</v>
      </c>
      <c r="I15" s="28">
        <f t="shared" si="1"/>
        <v>85.95</v>
      </c>
      <c r="J15" s="31">
        <f t="shared" si="5"/>
        <v>3</v>
      </c>
      <c r="K15" s="32">
        <v>65.205</v>
      </c>
      <c r="L15" s="28">
        <v>0</v>
      </c>
      <c r="M15" s="28">
        <f t="shared" si="2"/>
        <v>65.205</v>
      </c>
      <c r="N15" s="30">
        <f t="shared" si="6"/>
        <v>17</v>
      </c>
      <c r="O15" s="28">
        <f t="shared" si="3"/>
        <v>79.1177595419847</v>
      </c>
      <c r="P15" s="30">
        <v>9</v>
      </c>
    </row>
    <row r="16" spans="1:16">
      <c r="A16" s="30">
        <v>10</v>
      </c>
      <c r="B16" s="28" t="s">
        <v>28</v>
      </c>
      <c r="C16" s="28">
        <v>77.5</v>
      </c>
      <c r="D16" s="28">
        <v>1.94656488549618</v>
      </c>
      <c r="E16" s="28">
        <f t="shared" si="0"/>
        <v>79.4465648854962</v>
      </c>
      <c r="F16" s="31">
        <f t="shared" si="4"/>
        <v>21</v>
      </c>
      <c r="G16" s="28">
        <v>84.2</v>
      </c>
      <c r="H16" s="28">
        <v>0.0333333333333333</v>
      </c>
      <c r="I16" s="28">
        <f t="shared" si="1"/>
        <v>84.2333333333333</v>
      </c>
      <c r="J16" s="31">
        <f t="shared" si="5"/>
        <v>7</v>
      </c>
      <c r="K16" s="28">
        <v>63.98</v>
      </c>
      <c r="L16" s="28">
        <v>1.41776937618147</v>
      </c>
      <c r="M16" s="28">
        <f t="shared" si="2"/>
        <v>65.3977693761815</v>
      </c>
      <c r="N16" s="30">
        <f t="shared" si="6"/>
        <v>15</v>
      </c>
      <c r="O16" s="28">
        <f t="shared" si="3"/>
        <v>78.103987301404</v>
      </c>
      <c r="P16" s="30">
        <v>10</v>
      </c>
    </row>
    <row r="17" spans="1:16">
      <c r="A17" s="30">
        <v>11</v>
      </c>
      <c r="B17" s="28" t="s">
        <v>29</v>
      </c>
      <c r="C17" s="28">
        <v>82.5</v>
      </c>
      <c r="D17" s="28">
        <v>13.4541984732824</v>
      </c>
      <c r="E17" s="28">
        <f t="shared" si="0"/>
        <v>95.9541984732824</v>
      </c>
      <c r="F17" s="31">
        <f t="shared" si="4"/>
        <v>1</v>
      </c>
      <c r="G17" s="28">
        <v>75.71</v>
      </c>
      <c r="H17" s="28">
        <v>0.722222222222222</v>
      </c>
      <c r="I17" s="28">
        <f t="shared" si="1"/>
        <v>76.4322222222222</v>
      </c>
      <c r="J17" s="31">
        <f t="shared" si="5"/>
        <v>16</v>
      </c>
      <c r="K17" s="28">
        <v>62.447</v>
      </c>
      <c r="L17" s="28">
        <v>8.79017013232514</v>
      </c>
      <c r="M17" s="28">
        <f t="shared" si="2"/>
        <v>71.2371701323251</v>
      </c>
      <c r="N17" s="30">
        <f t="shared" si="6"/>
        <v>10</v>
      </c>
      <c r="O17" s="28">
        <f t="shared" si="3"/>
        <v>76.8259042203591</v>
      </c>
      <c r="P17" s="30">
        <v>11</v>
      </c>
    </row>
    <row r="18" spans="1:16">
      <c r="A18" s="30">
        <v>12</v>
      </c>
      <c r="B18" s="28" t="s">
        <v>30</v>
      </c>
      <c r="C18" s="28">
        <v>82.5</v>
      </c>
      <c r="D18" s="28">
        <v>6.58396946564885</v>
      </c>
      <c r="E18" s="28">
        <f t="shared" si="0"/>
        <v>89.0839694656488</v>
      </c>
      <c r="F18" s="31">
        <f t="shared" si="4"/>
        <v>5</v>
      </c>
      <c r="G18" s="32">
        <v>70.95</v>
      </c>
      <c r="H18" s="28">
        <v>0.0222222222222222</v>
      </c>
      <c r="I18" s="28">
        <f t="shared" si="1"/>
        <v>70.9722222222222</v>
      </c>
      <c r="J18" s="31">
        <f t="shared" si="5"/>
        <v>21</v>
      </c>
      <c r="K18" s="32">
        <v>64.155</v>
      </c>
      <c r="L18" s="28">
        <v>18.4310018903592</v>
      </c>
      <c r="M18" s="28">
        <f t="shared" si="2"/>
        <v>82.5860018903592</v>
      </c>
      <c r="N18" s="30">
        <f t="shared" si="6"/>
        <v>6</v>
      </c>
      <c r="O18" s="28">
        <f t="shared" si="3"/>
        <v>76.267530847006</v>
      </c>
      <c r="P18" s="30">
        <v>12</v>
      </c>
    </row>
    <row r="19" spans="1:16">
      <c r="A19" s="30">
        <v>13</v>
      </c>
      <c r="B19" s="28" t="s">
        <v>31</v>
      </c>
      <c r="C19" s="28">
        <v>77.5</v>
      </c>
      <c r="D19" s="28">
        <v>8.01526717557252</v>
      </c>
      <c r="E19" s="28">
        <f t="shared" si="0"/>
        <v>85.5152671755725</v>
      </c>
      <c r="F19" s="31">
        <f t="shared" si="4"/>
        <v>11</v>
      </c>
      <c r="G19" s="32">
        <v>76.9</v>
      </c>
      <c r="H19" s="28">
        <v>0.577777777777778</v>
      </c>
      <c r="I19" s="28">
        <f t="shared" si="1"/>
        <v>77.4777777777778</v>
      </c>
      <c r="J19" s="31">
        <f t="shared" si="5"/>
        <v>14</v>
      </c>
      <c r="K19" s="32">
        <v>62.594</v>
      </c>
      <c r="L19" s="28">
        <v>5.10396975425331</v>
      </c>
      <c r="M19" s="28">
        <f t="shared" si="2"/>
        <v>67.6979697542533</v>
      </c>
      <c r="N19" s="30">
        <f t="shared" si="6"/>
        <v>13</v>
      </c>
      <c r="O19" s="28">
        <f t="shared" si="3"/>
        <v>75.3475843104999</v>
      </c>
      <c r="P19" s="30">
        <v>13</v>
      </c>
    </row>
    <row r="20" spans="1:16">
      <c r="A20" s="30">
        <v>14</v>
      </c>
      <c r="B20" s="28" t="s">
        <v>32</v>
      </c>
      <c r="C20" s="28">
        <v>82.5</v>
      </c>
      <c r="D20" s="28">
        <v>1.7175572519084</v>
      </c>
      <c r="E20" s="28">
        <f t="shared" si="0"/>
        <v>84.2175572519084</v>
      </c>
      <c r="F20" s="31">
        <f t="shared" si="4"/>
        <v>13</v>
      </c>
      <c r="G20" s="28">
        <v>62.62</v>
      </c>
      <c r="H20" s="28">
        <v>0</v>
      </c>
      <c r="I20" s="28">
        <f t="shared" si="1"/>
        <v>62.62</v>
      </c>
      <c r="J20" s="31">
        <f t="shared" si="5"/>
        <v>30</v>
      </c>
      <c r="K20" s="28">
        <v>67.375</v>
      </c>
      <c r="L20" s="28">
        <v>29.773156899811</v>
      </c>
      <c r="M20" s="28">
        <f t="shared" si="2"/>
        <v>97.148156899811</v>
      </c>
      <c r="N20" s="30">
        <f t="shared" si="6"/>
        <v>2</v>
      </c>
      <c r="O20" s="28">
        <f t="shared" si="3"/>
        <v>75.1382027951341</v>
      </c>
      <c r="P20" s="30">
        <v>14</v>
      </c>
    </row>
    <row r="21" spans="1:16">
      <c r="A21" s="30">
        <v>15</v>
      </c>
      <c r="B21" s="28" t="s">
        <v>33</v>
      </c>
      <c r="C21" s="28">
        <v>77.5</v>
      </c>
      <c r="D21" s="28">
        <v>0.858778625954199</v>
      </c>
      <c r="E21" s="28">
        <f t="shared" si="0"/>
        <v>78.3587786259542</v>
      </c>
      <c r="F21" s="31">
        <f t="shared" si="4"/>
        <v>27</v>
      </c>
      <c r="G21" s="32">
        <v>81.43</v>
      </c>
      <c r="H21" s="28">
        <v>0</v>
      </c>
      <c r="I21" s="28">
        <f t="shared" si="1"/>
        <v>81.43</v>
      </c>
      <c r="J21" s="31">
        <f t="shared" si="5"/>
        <v>9</v>
      </c>
      <c r="K21" s="32">
        <v>60.879</v>
      </c>
      <c r="L21" s="28">
        <v>0</v>
      </c>
      <c r="M21" s="28">
        <f t="shared" si="2"/>
        <v>60.879</v>
      </c>
      <c r="N21" s="30">
        <f t="shared" si="6"/>
        <v>26</v>
      </c>
      <c r="O21" s="28">
        <f t="shared" si="3"/>
        <v>74.9575778625954</v>
      </c>
      <c r="P21" s="30">
        <v>15</v>
      </c>
    </row>
    <row r="22" spans="1:16">
      <c r="A22" s="30">
        <v>16</v>
      </c>
      <c r="B22" s="28" t="s">
        <v>34</v>
      </c>
      <c r="C22" s="28">
        <v>82.5</v>
      </c>
      <c r="D22" s="28">
        <v>6.75572519083969</v>
      </c>
      <c r="E22" s="28">
        <f t="shared" si="0"/>
        <v>89.2557251908397</v>
      </c>
      <c r="F22" s="31">
        <f t="shared" si="4"/>
        <v>4</v>
      </c>
      <c r="G22" s="28">
        <v>77.14</v>
      </c>
      <c r="H22" s="28">
        <v>0.533333333333333</v>
      </c>
      <c r="I22" s="28">
        <f t="shared" si="1"/>
        <v>77.6733333333333</v>
      </c>
      <c r="J22" s="31">
        <f t="shared" si="5"/>
        <v>13</v>
      </c>
      <c r="K22" s="28">
        <v>63.945</v>
      </c>
      <c r="L22" s="28">
        <v>0</v>
      </c>
      <c r="M22" s="28">
        <f t="shared" si="2"/>
        <v>63.945</v>
      </c>
      <c r="N22" s="30">
        <f t="shared" si="6"/>
        <v>19</v>
      </c>
      <c r="O22" s="28">
        <f t="shared" si="3"/>
        <v>74.713072519084</v>
      </c>
      <c r="P22" s="30">
        <v>16</v>
      </c>
    </row>
    <row r="23" spans="1:16">
      <c r="A23" s="30">
        <v>17</v>
      </c>
      <c r="B23" s="28" t="s">
        <v>35</v>
      </c>
      <c r="C23" s="28">
        <v>77.5</v>
      </c>
      <c r="D23" s="28">
        <v>0</v>
      </c>
      <c r="E23" s="28">
        <f t="shared" si="0"/>
        <v>77.5</v>
      </c>
      <c r="F23" s="31">
        <f t="shared" si="4"/>
        <v>30</v>
      </c>
      <c r="G23" s="33">
        <v>78.81</v>
      </c>
      <c r="H23" s="28">
        <v>0</v>
      </c>
      <c r="I23" s="28">
        <f t="shared" si="1"/>
        <v>78.81</v>
      </c>
      <c r="J23" s="31">
        <f t="shared" si="5"/>
        <v>11</v>
      </c>
      <c r="K23" s="28">
        <v>59.78</v>
      </c>
      <c r="L23" s="28">
        <v>0</v>
      </c>
      <c r="M23" s="28">
        <f t="shared" si="2"/>
        <v>59.78</v>
      </c>
      <c r="N23" s="30">
        <f t="shared" si="6"/>
        <v>31</v>
      </c>
      <c r="O23" s="28">
        <f t="shared" si="3"/>
        <v>72.97</v>
      </c>
      <c r="P23" s="30">
        <v>17</v>
      </c>
    </row>
    <row r="24" spans="1:16">
      <c r="A24" s="30">
        <v>18</v>
      </c>
      <c r="B24" s="28" t="s">
        <v>36</v>
      </c>
      <c r="C24" s="28">
        <v>77.5</v>
      </c>
      <c r="D24" s="28">
        <v>0</v>
      </c>
      <c r="E24" s="28">
        <f t="shared" si="0"/>
        <v>77.5</v>
      </c>
      <c r="F24" s="31">
        <f t="shared" si="4"/>
        <v>30</v>
      </c>
      <c r="G24" s="32">
        <v>78</v>
      </c>
      <c r="H24" s="28">
        <v>0.122222222222222</v>
      </c>
      <c r="I24" s="28">
        <f t="shared" si="1"/>
        <v>78.1222222222222</v>
      </c>
      <c r="J24" s="31">
        <f t="shared" si="5"/>
        <v>12</v>
      </c>
      <c r="K24" s="32">
        <v>59.64</v>
      </c>
      <c r="L24" s="28">
        <v>0</v>
      </c>
      <c r="M24" s="28">
        <f t="shared" si="2"/>
        <v>59.64</v>
      </c>
      <c r="N24" s="30">
        <f t="shared" si="6"/>
        <v>32</v>
      </c>
      <c r="O24" s="28">
        <f t="shared" si="3"/>
        <v>72.5153333333333</v>
      </c>
      <c r="P24" s="30">
        <v>18</v>
      </c>
    </row>
    <row r="25" spans="1:16">
      <c r="A25" s="30">
        <v>19</v>
      </c>
      <c r="B25" s="28" t="s">
        <v>37</v>
      </c>
      <c r="C25" s="28">
        <v>77.5</v>
      </c>
      <c r="D25" s="28">
        <v>6.58396946564885</v>
      </c>
      <c r="E25" s="28">
        <f t="shared" si="0"/>
        <v>84.0839694656488</v>
      </c>
      <c r="F25" s="31">
        <f t="shared" si="4"/>
        <v>15</v>
      </c>
      <c r="G25" s="28">
        <v>73.33</v>
      </c>
      <c r="H25" s="28">
        <v>0.366666666666667</v>
      </c>
      <c r="I25" s="28">
        <f t="shared" si="1"/>
        <v>73.6966666666667</v>
      </c>
      <c r="J25" s="31">
        <f t="shared" si="5"/>
        <v>19</v>
      </c>
      <c r="K25" s="43">
        <v>64.54</v>
      </c>
      <c r="L25" s="28">
        <v>0.850661625708885</v>
      </c>
      <c r="M25" s="28">
        <f t="shared" si="2"/>
        <v>65.3906616257089</v>
      </c>
      <c r="N25" s="30">
        <f t="shared" si="6"/>
        <v>16</v>
      </c>
      <c r="O25" s="28">
        <f t="shared" si="3"/>
        <v>72.2435954342776</v>
      </c>
      <c r="P25" s="30">
        <v>19</v>
      </c>
    </row>
    <row r="26" spans="1:16">
      <c r="A26" s="30">
        <v>20</v>
      </c>
      <c r="B26" s="28" t="s">
        <v>38</v>
      </c>
      <c r="C26" s="28">
        <v>77.5</v>
      </c>
      <c r="D26" s="28">
        <v>0</v>
      </c>
      <c r="E26" s="28">
        <f t="shared" si="0"/>
        <v>77.5</v>
      </c>
      <c r="F26" s="31">
        <f t="shared" si="4"/>
        <v>30</v>
      </c>
      <c r="G26" s="32">
        <v>76.19</v>
      </c>
      <c r="H26" s="28">
        <v>0</v>
      </c>
      <c r="I26" s="28">
        <f t="shared" si="1"/>
        <v>76.19</v>
      </c>
      <c r="J26" s="31">
        <f t="shared" si="5"/>
        <v>17</v>
      </c>
      <c r="K26" s="32">
        <v>61.145</v>
      </c>
      <c r="L26" s="28">
        <v>0</v>
      </c>
      <c r="M26" s="28">
        <f t="shared" si="2"/>
        <v>61.145</v>
      </c>
      <c r="N26" s="30">
        <f t="shared" si="6"/>
        <v>25</v>
      </c>
      <c r="O26" s="28">
        <f t="shared" si="3"/>
        <v>71.8075</v>
      </c>
      <c r="P26" s="30">
        <v>20</v>
      </c>
    </row>
    <row r="27" spans="1:16">
      <c r="A27" s="30">
        <v>21</v>
      </c>
      <c r="B27" s="28" t="s">
        <v>39</v>
      </c>
      <c r="C27" s="28">
        <v>77.5</v>
      </c>
      <c r="D27" s="28">
        <v>1.7175572519084</v>
      </c>
      <c r="E27" s="28">
        <f t="shared" si="0"/>
        <v>79.2175572519084</v>
      </c>
      <c r="F27" s="31">
        <f t="shared" si="4"/>
        <v>23</v>
      </c>
      <c r="G27" s="32">
        <v>75.005</v>
      </c>
      <c r="H27" s="28">
        <v>0</v>
      </c>
      <c r="I27" s="28">
        <f t="shared" si="1"/>
        <v>75.005</v>
      </c>
      <c r="J27" s="31">
        <f t="shared" si="5"/>
        <v>18</v>
      </c>
      <c r="K27" s="32">
        <v>55.685</v>
      </c>
      <c r="L27" s="28">
        <v>4.25330812854442</v>
      </c>
      <c r="M27" s="28">
        <f t="shared" si="2"/>
        <v>59.9383081285444</v>
      </c>
      <c r="N27" s="30">
        <f t="shared" si="6"/>
        <v>29</v>
      </c>
      <c r="O27" s="28">
        <f t="shared" si="3"/>
        <v>70.9062481637542</v>
      </c>
      <c r="P27" s="30">
        <v>21</v>
      </c>
    </row>
    <row r="28" spans="1:16">
      <c r="A28" s="30">
        <v>22</v>
      </c>
      <c r="B28" s="28" t="s">
        <v>40</v>
      </c>
      <c r="C28" s="28">
        <v>77.5</v>
      </c>
      <c r="D28" s="28">
        <v>0</v>
      </c>
      <c r="E28" s="28">
        <f t="shared" si="0"/>
        <v>77.5</v>
      </c>
      <c r="F28" s="31">
        <f t="shared" si="4"/>
        <v>30</v>
      </c>
      <c r="G28" s="32">
        <v>71.19</v>
      </c>
      <c r="H28" s="28">
        <v>0</v>
      </c>
      <c r="I28" s="28">
        <f t="shared" si="1"/>
        <v>71.19</v>
      </c>
      <c r="J28" s="31">
        <f t="shared" si="5"/>
        <v>20</v>
      </c>
      <c r="K28" s="32">
        <v>63.847</v>
      </c>
      <c r="L28" s="28">
        <v>0</v>
      </c>
      <c r="M28" s="28">
        <f t="shared" si="2"/>
        <v>63.847</v>
      </c>
      <c r="N28" s="30">
        <f t="shared" si="6"/>
        <v>20</v>
      </c>
      <c r="O28" s="28">
        <f t="shared" si="3"/>
        <v>69.6181</v>
      </c>
      <c r="P28" s="30">
        <v>22</v>
      </c>
    </row>
    <row r="29" spans="1:16">
      <c r="A29" s="30">
        <v>23</v>
      </c>
      <c r="B29" s="28" t="s">
        <v>41</v>
      </c>
      <c r="C29" s="24">
        <v>76.5</v>
      </c>
      <c r="D29" s="28">
        <v>-0.572519083969466</v>
      </c>
      <c r="E29" s="28">
        <f t="shared" si="0"/>
        <v>75.9274809160305</v>
      </c>
      <c r="F29" s="31">
        <f t="shared" si="4"/>
        <v>39</v>
      </c>
      <c r="G29" s="24">
        <v>68.1</v>
      </c>
      <c r="H29" s="28">
        <v>0</v>
      </c>
      <c r="I29" s="28">
        <f t="shared" si="1"/>
        <v>68.1</v>
      </c>
      <c r="J29" s="31">
        <f t="shared" si="5"/>
        <v>23</v>
      </c>
      <c r="K29" s="28">
        <v>66.115</v>
      </c>
      <c r="L29" s="28">
        <v>0.850661625708885</v>
      </c>
      <c r="M29" s="28">
        <f t="shared" si="2"/>
        <v>66.9656616257089</v>
      </c>
      <c r="N29" s="30">
        <f t="shared" si="6"/>
        <v>14</v>
      </c>
      <c r="O29" s="28">
        <f t="shared" si="3"/>
        <v>68.5424465793157</v>
      </c>
      <c r="P29" s="30">
        <v>23</v>
      </c>
    </row>
    <row r="30" spans="1:16">
      <c r="A30" s="30">
        <v>24</v>
      </c>
      <c r="B30" s="28" t="s">
        <v>42</v>
      </c>
      <c r="C30" s="24">
        <v>82.5</v>
      </c>
      <c r="D30" s="28">
        <v>4.58015267175573</v>
      </c>
      <c r="E30" s="28">
        <f t="shared" si="0"/>
        <v>87.0801526717557</v>
      </c>
      <c r="F30" s="31">
        <f t="shared" si="4"/>
        <v>7</v>
      </c>
      <c r="G30" s="24">
        <v>69</v>
      </c>
      <c r="H30" s="28">
        <v>0</v>
      </c>
      <c r="I30" s="28">
        <f t="shared" si="1"/>
        <v>69</v>
      </c>
      <c r="J30" s="31">
        <f t="shared" si="5"/>
        <v>22</v>
      </c>
      <c r="K30" s="28">
        <v>59.801</v>
      </c>
      <c r="L30" s="28">
        <v>0</v>
      </c>
      <c r="M30" s="28">
        <f t="shared" si="2"/>
        <v>59.801</v>
      </c>
      <c r="N30" s="30">
        <f t="shared" si="6"/>
        <v>30</v>
      </c>
      <c r="O30" s="28">
        <f t="shared" si="3"/>
        <v>68.0483152671756</v>
      </c>
      <c r="P30" s="30">
        <v>24</v>
      </c>
    </row>
    <row r="31" spans="1:16">
      <c r="A31" s="30">
        <v>25</v>
      </c>
      <c r="B31" s="28" t="s">
        <v>43</v>
      </c>
      <c r="C31" s="24">
        <v>76.5</v>
      </c>
      <c r="D31" s="28">
        <v>1.94656488549618</v>
      </c>
      <c r="E31" s="28">
        <f t="shared" si="0"/>
        <v>78.4465648854962</v>
      </c>
      <c r="F31" s="31">
        <f t="shared" si="4"/>
        <v>26</v>
      </c>
      <c r="G31" s="24">
        <v>66.43</v>
      </c>
      <c r="H31" s="28">
        <v>-0.111111111111111</v>
      </c>
      <c r="I31" s="28">
        <f t="shared" si="1"/>
        <v>66.3188888888889</v>
      </c>
      <c r="J31" s="31">
        <f t="shared" si="5"/>
        <v>25</v>
      </c>
      <c r="K31" s="28">
        <v>61.971</v>
      </c>
      <c r="L31" s="28">
        <v>0</v>
      </c>
      <c r="M31" s="28">
        <f t="shared" si="2"/>
        <v>61.971</v>
      </c>
      <c r="N31" s="30">
        <f t="shared" si="6"/>
        <v>22</v>
      </c>
      <c r="O31" s="28">
        <f t="shared" si="3"/>
        <v>66.2272898218829</v>
      </c>
      <c r="P31" s="30">
        <v>25</v>
      </c>
    </row>
    <row r="32" spans="1:16">
      <c r="A32" s="30">
        <v>26</v>
      </c>
      <c r="B32" s="28" t="s">
        <v>44</v>
      </c>
      <c r="C32" s="28">
        <v>77.5</v>
      </c>
      <c r="D32" s="28">
        <v>9.44656488549618</v>
      </c>
      <c r="E32" s="28">
        <f t="shared" si="0"/>
        <v>86.9465648854962</v>
      </c>
      <c r="F32" s="31">
        <f t="shared" si="4"/>
        <v>8</v>
      </c>
      <c r="G32" s="28">
        <v>53.33</v>
      </c>
      <c r="H32" s="28">
        <v>0.922222222222222</v>
      </c>
      <c r="I32" s="28">
        <f t="shared" si="1"/>
        <v>54.2522222222222</v>
      </c>
      <c r="J32" s="31">
        <f t="shared" si="5"/>
        <v>35</v>
      </c>
      <c r="K32" s="28">
        <v>58.31</v>
      </c>
      <c r="L32" s="28">
        <v>21.5500945179584</v>
      </c>
      <c r="M32" s="28">
        <f t="shared" si="2"/>
        <v>79.8600945179584</v>
      </c>
      <c r="N32" s="30">
        <f t="shared" si="6"/>
        <v>8</v>
      </c>
      <c r="O32" s="28">
        <f t="shared" si="3"/>
        <v>65.2040181772705</v>
      </c>
      <c r="P32" s="30">
        <v>26</v>
      </c>
    </row>
    <row r="33" spans="1:16">
      <c r="A33" s="30">
        <v>27</v>
      </c>
      <c r="B33" s="28" t="s">
        <v>45</v>
      </c>
      <c r="C33" s="28">
        <v>77.4</v>
      </c>
      <c r="D33" s="28">
        <v>2.17557251908397</v>
      </c>
      <c r="E33" s="28">
        <f t="shared" si="0"/>
        <v>79.575572519084</v>
      </c>
      <c r="F33" s="31">
        <f t="shared" si="4"/>
        <v>20</v>
      </c>
      <c r="G33" s="28">
        <v>66.67</v>
      </c>
      <c r="H33" s="28">
        <v>-0.111111111111111</v>
      </c>
      <c r="I33" s="28">
        <f t="shared" si="1"/>
        <v>66.5588888888889</v>
      </c>
      <c r="J33" s="31">
        <f t="shared" si="5"/>
        <v>24</v>
      </c>
      <c r="K33" s="28">
        <v>52.955</v>
      </c>
      <c r="L33" s="28">
        <v>4.25330812854442</v>
      </c>
      <c r="M33" s="28">
        <f t="shared" si="2"/>
        <v>57.2083081285444</v>
      </c>
      <c r="N33" s="30">
        <f t="shared" si="6"/>
        <v>34</v>
      </c>
      <c r="O33" s="28">
        <f t="shared" si="3"/>
        <v>65.055383023805</v>
      </c>
      <c r="P33" s="30">
        <v>27</v>
      </c>
    </row>
    <row r="34" spans="1:16">
      <c r="A34" s="30">
        <v>28</v>
      </c>
      <c r="B34" s="28" t="s">
        <v>46</v>
      </c>
      <c r="C34" s="28">
        <v>77.3</v>
      </c>
      <c r="D34" s="28">
        <v>4.86641221374046</v>
      </c>
      <c r="E34" s="28">
        <f t="shared" si="0"/>
        <v>82.1664122137405</v>
      </c>
      <c r="F34" s="31">
        <f t="shared" si="4"/>
        <v>17</v>
      </c>
      <c r="G34" s="32">
        <v>63</v>
      </c>
      <c r="H34" s="28">
        <v>0</v>
      </c>
      <c r="I34" s="28">
        <f t="shared" si="1"/>
        <v>63</v>
      </c>
      <c r="J34" s="31">
        <f t="shared" si="5"/>
        <v>29</v>
      </c>
      <c r="K34" s="32">
        <v>63.385</v>
      </c>
      <c r="L34" s="28">
        <v>0</v>
      </c>
      <c r="M34" s="28">
        <f t="shared" si="2"/>
        <v>63.385</v>
      </c>
      <c r="N34" s="30">
        <f t="shared" si="6"/>
        <v>21</v>
      </c>
      <c r="O34" s="28">
        <f t="shared" si="3"/>
        <v>65.032141221374</v>
      </c>
      <c r="P34" s="30">
        <v>28</v>
      </c>
    </row>
    <row r="35" spans="1:16">
      <c r="A35" s="30">
        <v>29</v>
      </c>
      <c r="B35" s="28" t="s">
        <v>47</v>
      </c>
      <c r="C35" s="28">
        <v>76.5</v>
      </c>
      <c r="D35" s="28">
        <v>0</v>
      </c>
      <c r="E35" s="28">
        <f t="shared" si="0"/>
        <v>76.5</v>
      </c>
      <c r="F35" s="31">
        <f t="shared" si="4"/>
        <v>37</v>
      </c>
      <c r="G35" s="28">
        <v>63.33</v>
      </c>
      <c r="H35" s="28">
        <v>0</v>
      </c>
      <c r="I35" s="28">
        <f t="shared" si="1"/>
        <v>63.33</v>
      </c>
      <c r="J35" s="31">
        <f t="shared" si="5"/>
        <v>27</v>
      </c>
      <c r="K35" s="28">
        <v>58.555</v>
      </c>
      <c r="L35" s="28">
        <v>5.6710775047259</v>
      </c>
      <c r="M35" s="28">
        <f t="shared" si="2"/>
        <v>64.2260775047259</v>
      </c>
      <c r="N35" s="30">
        <f t="shared" si="6"/>
        <v>18</v>
      </c>
      <c r="O35" s="28">
        <f t="shared" si="3"/>
        <v>64.9158232514178</v>
      </c>
      <c r="P35" s="30">
        <v>29</v>
      </c>
    </row>
    <row r="36" spans="1:16">
      <c r="A36" s="30">
        <v>30</v>
      </c>
      <c r="B36" s="28" t="s">
        <v>48</v>
      </c>
      <c r="C36" s="28">
        <v>77</v>
      </c>
      <c r="D36" s="28">
        <v>1.14503816793893</v>
      </c>
      <c r="E36" s="28">
        <f t="shared" si="0"/>
        <v>78.1450381679389</v>
      </c>
      <c r="F36" s="31">
        <f t="shared" si="4"/>
        <v>28</v>
      </c>
      <c r="G36" s="28">
        <v>64.29</v>
      </c>
      <c r="H36" s="28">
        <v>-0.111111111111111</v>
      </c>
      <c r="I36" s="28">
        <f t="shared" si="1"/>
        <v>64.1788888888889</v>
      </c>
      <c r="J36" s="31">
        <f t="shared" si="5"/>
        <v>26</v>
      </c>
      <c r="K36" s="28">
        <v>53.445</v>
      </c>
      <c r="L36" s="28">
        <v>7.08884688090737</v>
      </c>
      <c r="M36" s="28">
        <f t="shared" si="2"/>
        <v>60.5338468809074</v>
      </c>
      <c r="N36" s="30">
        <f t="shared" si="6"/>
        <v>28</v>
      </c>
      <c r="O36" s="28">
        <f t="shared" si="3"/>
        <v>64.4819912143994</v>
      </c>
      <c r="P36" s="30">
        <v>30</v>
      </c>
    </row>
    <row r="37" spans="1:16">
      <c r="A37" s="30">
        <v>31</v>
      </c>
      <c r="B37" s="28" t="s">
        <v>49</v>
      </c>
      <c r="C37" s="28">
        <v>77</v>
      </c>
      <c r="D37" s="28">
        <v>0</v>
      </c>
      <c r="E37" s="28">
        <f t="shared" si="0"/>
        <v>77</v>
      </c>
      <c r="F37" s="31">
        <f t="shared" si="4"/>
        <v>36</v>
      </c>
      <c r="G37" s="32">
        <v>63.09</v>
      </c>
      <c r="H37" s="28">
        <v>0</v>
      </c>
      <c r="I37" s="28">
        <f t="shared" si="1"/>
        <v>63.09</v>
      </c>
      <c r="J37" s="31">
        <f t="shared" si="5"/>
        <v>28</v>
      </c>
      <c r="K37" s="32">
        <v>61.425</v>
      </c>
      <c r="L37" s="28">
        <v>0</v>
      </c>
      <c r="M37" s="28">
        <f t="shared" si="2"/>
        <v>61.425</v>
      </c>
      <c r="N37" s="30">
        <f t="shared" si="6"/>
        <v>24</v>
      </c>
      <c r="O37" s="28">
        <f t="shared" si="3"/>
        <v>63.9815</v>
      </c>
      <c r="P37" s="30">
        <v>31</v>
      </c>
    </row>
    <row r="38" spans="1:16">
      <c r="A38" s="30">
        <v>32</v>
      </c>
      <c r="B38" s="28" t="s">
        <v>50</v>
      </c>
      <c r="C38" s="28">
        <v>82.5</v>
      </c>
      <c r="D38" s="28">
        <v>1.7175572519084</v>
      </c>
      <c r="E38" s="28">
        <f t="shared" si="0"/>
        <v>84.2175572519084</v>
      </c>
      <c r="F38" s="31">
        <f t="shared" si="4"/>
        <v>13</v>
      </c>
      <c r="G38" s="33">
        <v>60.48</v>
      </c>
      <c r="H38" s="28">
        <v>0</v>
      </c>
      <c r="I38" s="28">
        <f t="shared" si="1"/>
        <v>60.48</v>
      </c>
      <c r="J38" s="31">
        <f t="shared" si="5"/>
        <v>31</v>
      </c>
      <c r="K38" s="43">
        <v>56.525</v>
      </c>
      <c r="L38" s="28">
        <v>0</v>
      </c>
      <c r="M38" s="28">
        <f t="shared" si="2"/>
        <v>56.525</v>
      </c>
      <c r="N38" s="30">
        <f t="shared" si="6"/>
        <v>35</v>
      </c>
      <c r="O38" s="28">
        <f t="shared" si="3"/>
        <v>61.6672557251908</v>
      </c>
      <c r="P38" s="30">
        <v>32</v>
      </c>
    </row>
    <row r="39" spans="1:17">
      <c r="A39" s="30">
        <v>33</v>
      </c>
      <c r="B39" s="28" t="s">
        <v>51</v>
      </c>
      <c r="C39" s="28">
        <v>77.5</v>
      </c>
      <c r="D39" s="28">
        <v>0</v>
      </c>
      <c r="E39" s="28">
        <f t="shared" si="0"/>
        <v>77.5</v>
      </c>
      <c r="F39" s="31">
        <f t="shared" si="4"/>
        <v>30</v>
      </c>
      <c r="G39" s="28">
        <v>56.43</v>
      </c>
      <c r="H39" s="28">
        <v>0</v>
      </c>
      <c r="I39" s="28">
        <f t="shared" si="1"/>
        <v>56.43</v>
      </c>
      <c r="J39" s="31">
        <f t="shared" si="5"/>
        <v>34</v>
      </c>
      <c r="K39" s="35">
        <v>60.725</v>
      </c>
      <c r="L39" s="28">
        <v>0</v>
      </c>
      <c r="M39" s="28">
        <f t="shared" si="2"/>
        <v>60.725</v>
      </c>
      <c r="N39" s="30">
        <f t="shared" si="6"/>
        <v>27</v>
      </c>
      <c r="O39" s="28">
        <f t="shared" si="3"/>
        <v>59.8255</v>
      </c>
      <c r="P39" s="30">
        <v>33</v>
      </c>
      <c r="Q39" s="14"/>
    </row>
    <row r="40" spans="1:17">
      <c r="A40" s="30">
        <v>34</v>
      </c>
      <c r="B40" s="28" t="s">
        <v>52</v>
      </c>
      <c r="C40" s="28">
        <v>75.8</v>
      </c>
      <c r="D40" s="28">
        <v>-0.286259541984733</v>
      </c>
      <c r="E40" s="28">
        <f t="shared" si="0"/>
        <v>75.5137404580153</v>
      </c>
      <c r="F40" s="31">
        <f t="shared" si="4"/>
        <v>40</v>
      </c>
      <c r="G40" s="28">
        <v>58.6</v>
      </c>
      <c r="H40" s="28">
        <v>0</v>
      </c>
      <c r="I40" s="28">
        <f t="shared" si="1"/>
        <v>58.6</v>
      </c>
      <c r="J40" s="31">
        <f t="shared" si="5"/>
        <v>32</v>
      </c>
      <c r="K40" s="28">
        <v>54.152</v>
      </c>
      <c r="L40" s="28">
        <v>1.41776937618147</v>
      </c>
      <c r="M40" s="28">
        <f t="shared" si="2"/>
        <v>55.5697693761815</v>
      </c>
      <c r="N40" s="30">
        <f t="shared" si="6"/>
        <v>36</v>
      </c>
      <c r="O40" s="28">
        <f t="shared" si="3"/>
        <v>59.382304858656</v>
      </c>
      <c r="P40" s="30">
        <v>34</v>
      </c>
      <c r="Q40" s="14"/>
    </row>
    <row r="41" spans="1:16">
      <c r="A41" s="30">
        <v>35</v>
      </c>
      <c r="B41" s="28" t="s">
        <v>53</v>
      </c>
      <c r="C41" s="28">
        <v>77.5</v>
      </c>
      <c r="D41" s="28">
        <v>1.7175572519084</v>
      </c>
      <c r="E41" s="28">
        <f t="shared" si="0"/>
        <v>79.2175572519084</v>
      </c>
      <c r="F41" s="31">
        <f t="shared" si="4"/>
        <v>23</v>
      </c>
      <c r="G41" s="28">
        <v>53.57</v>
      </c>
      <c r="H41" s="28">
        <v>-0.222222222222222</v>
      </c>
      <c r="I41" s="28">
        <f t="shared" si="1"/>
        <v>53.3477777777778</v>
      </c>
      <c r="J41" s="31">
        <f t="shared" si="5"/>
        <v>37</v>
      </c>
      <c r="K41" s="28">
        <v>61.46</v>
      </c>
      <c r="L41" s="28">
        <v>0</v>
      </c>
      <c r="M41" s="28">
        <f t="shared" si="2"/>
        <v>61.46</v>
      </c>
      <c r="N41" s="30">
        <f t="shared" si="6"/>
        <v>23</v>
      </c>
      <c r="O41" s="28">
        <f t="shared" si="3"/>
        <v>58.3684223918575</v>
      </c>
      <c r="P41" s="30">
        <v>35</v>
      </c>
    </row>
    <row r="42" spans="1:16">
      <c r="A42" s="30">
        <v>36</v>
      </c>
      <c r="B42" s="28" t="s">
        <v>54</v>
      </c>
      <c r="C42" s="28">
        <v>77.5</v>
      </c>
      <c r="D42" s="28">
        <v>1.7175572519084</v>
      </c>
      <c r="E42" s="28">
        <f t="shared" si="0"/>
        <v>79.2175572519084</v>
      </c>
      <c r="F42" s="31">
        <f t="shared" si="4"/>
        <v>23</v>
      </c>
      <c r="G42" s="34">
        <v>54.05</v>
      </c>
      <c r="H42" s="28">
        <v>0</v>
      </c>
      <c r="I42" s="28">
        <f t="shared" si="1"/>
        <v>54.05</v>
      </c>
      <c r="J42" s="31">
        <f t="shared" si="5"/>
        <v>36</v>
      </c>
      <c r="K42" s="28">
        <v>59.29</v>
      </c>
      <c r="L42" s="28">
        <v>0</v>
      </c>
      <c r="M42" s="28">
        <f t="shared" si="2"/>
        <v>59.29</v>
      </c>
      <c r="N42" s="30">
        <f t="shared" si="6"/>
        <v>33</v>
      </c>
      <c r="O42" s="28">
        <f t="shared" si="3"/>
        <v>58.1387557251908</v>
      </c>
      <c r="P42" s="30">
        <v>36</v>
      </c>
    </row>
    <row r="43" spans="1:16">
      <c r="A43" s="30">
        <v>37</v>
      </c>
      <c r="B43" s="28" t="s">
        <v>55</v>
      </c>
      <c r="C43" s="28">
        <v>76</v>
      </c>
      <c r="D43" s="28">
        <v>0</v>
      </c>
      <c r="E43" s="28">
        <f t="shared" si="0"/>
        <v>76</v>
      </c>
      <c r="F43" s="31">
        <f t="shared" si="4"/>
        <v>38</v>
      </c>
      <c r="G43" s="32">
        <v>58</v>
      </c>
      <c r="H43" s="28">
        <v>0</v>
      </c>
      <c r="I43" s="28">
        <f t="shared" si="1"/>
        <v>58</v>
      </c>
      <c r="J43" s="31">
        <f t="shared" si="5"/>
        <v>33</v>
      </c>
      <c r="K43" s="44">
        <v>51.94</v>
      </c>
      <c r="L43" s="28">
        <v>0</v>
      </c>
      <c r="M43" s="28">
        <f t="shared" si="2"/>
        <v>51.94</v>
      </c>
      <c r="N43" s="30">
        <f t="shared" si="6"/>
        <v>39</v>
      </c>
      <c r="O43" s="28">
        <f t="shared" si="3"/>
        <v>57.982</v>
      </c>
      <c r="P43" s="30">
        <v>37</v>
      </c>
    </row>
    <row r="44" spans="1:16">
      <c r="A44" s="30">
        <v>38</v>
      </c>
      <c r="B44" s="28" t="s">
        <v>56</v>
      </c>
      <c r="C44" s="28">
        <v>77</v>
      </c>
      <c r="D44" s="28">
        <v>1.14503816793893</v>
      </c>
      <c r="E44" s="28">
        <f t="shared" si="0"/>
        <v>78.1450381679389</v>
      </c>
      <c r="F44" s="31">
        <f t="shared" si="4"/>
        <v>28</v>
      </c>
      <c r="G44" s="28">
        <v>51.67</v>
      </c>
      <c r="H44" s="28">
        <v>-0.111111111111111</v>
      </c>
      <c r="I44" s="28">
        <f t="shared" si="1"/>
        <v>51.5588888888889</v>
      </c>
      <c r="J44" s="31">
        <f t="shared" si="5"/>
        <v>38</v>
      </c>
      <c r="K44" s="28">
        <v>51.8</v>
      </c>
      <c r="L44" s="28">
        <v>0.850661625708885</v>
      </c>
      <c r="M44" s="28">
        <f t="shared" si="2"/>
        <v>52.6506616257089</v>
      </c>
      <c r="N44" s="30">
        <f t="shared" si="6"/>
        <v>38</v>
      </c>
      <c r="O44" s="28">
        <f t="shared" si="3"/>
        <v>54.5450356378399</v>
      </c>
      <c r="P44" s="30">
        <v>38</v>
      </c>
    </row>
    <row r="45" spans="1:16">
      <c r="A45" s="30">
        <v>39</v>
      </c>
      <c r="B45" s="35" t="s">
        <v>57</v>
      </c>
      <c r="C45" s="28">
        <v>77</v>
      </c>
      <c r="D45" s="28">
        <v>2.29007633587786</v>
      </c>
      <c r="E45" s="28">
        <f t="shared" si="0"/>
        <v>79.2900763358779</v>
      </c>
      <c r="F45" s="31">
        <f t="shared" si="4"/>
        <v>22</v>
      </c>
      <c r="G45" s="32">
        <v>48</v>
      </c>
      <c r="H45" s="28">
        <v>0</v>
      </c>
      <c r="I45" s="28">
        <f t="shared" si="1"/>
        <v>48</v>
      </c>
      <c r="J45" s="31">
        <f t="shared" si="5"/>
        <v>39</v>
      </c>
      <c r="K45" s="32">
        <v>53.97</v>
      </c>
      <c r="L45" s="28">
        <v>0</v>
      </c>
      <c r="M45" s="28">
        <f t="shared" si="2"/>
        <v>53.97</v>
      </c>
      <c r="N45" s="30">
        <f t="shared" si="6"/>
        <v>37</v>
      </c>
      <c r="O45" s="28">
        <f t="shared" si="3"/>
        <v>52.9200076335878</v>
      </c>
      <c r="P45" s="30">
        <v>39</v>
      </c>
    </row>
    <row r="46" spans="1:16">
      <c r="A46" s="30">
        <v>40</v>
      </c>
      <c r="B46" s="36" t="s">
        <v>58</v>
      </c>
      <c r="C46" s="36">
        <v>77.5</v>
      </c>
      <c r="D46" s="28">
        <v>0</v>
      </c>
      <c r="E46" s="28">
        <f t="shared" si="0"/>
        <v>77.5</v>
      </c>
      <c r="F46" s="31">
        <f t="shared" si="4"/>
        <v>30</v>
      </c>
      <c r="G46" s="36">
        <v>46</v>
      </c>
      <c r="H46" s="28">
        <v>0</v>
      </c>
      <c r="I46" s="28">
        <f t="shared" si="1"/>
        <v>46</v>
      </c>
      <c r="J46" s="31">
        <f t="shared" si="5"/>
        <v>40</v>
      </c>
      <c r="K46" s="36">
        <v>50.61</v>
      </c>
      <c r="L46" s="28">
        <v>0</v>
      </c>
      <c r="M46" s="28">
        <f t="shared" si="2"/>
        <v>50.61</v>
      </c>
      <c r="N46" s="30">
        <f t="shared" si="6"/>
        <v>40</v>
      </c>
      <c r="O46" s="28">
        <f t="shared" si="3"/>
        <v>50.533</v>
      </c>
      <c r="P46" s="30">
        <v>40</v>
      </c>
    </row>
    <row r="47" spans="1:16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</row>
    <row r="48" spans="1:16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</row>
    <row r="49" spans="1:16">
      <c r="A49" s="37" t="s">
        <v>59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>
      <c r="A50" s="17" t="s">
        <v>60</v>
      </c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>
      <c r="A51" s="17" t="s">
        <v>61</v>
      </c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5" spans="14:16">
      <c r="N55" s="17"/>
      <c r="O55" s="17"/>
      <c r="P55" s="17"/>
    </row>
    <row r="57" spans="14:16">
      <c r="N57" s="21"/>
      <c r="O57" s="21"/>
      <c r="P57" s="21"/>
    </row>
  </sheetData>
  <sortState ref="A7:O46">
    <sortCondition ref="O7:O46" descending="1"/>
  </sortState>
  <mergeCells count="16">
    <mergeCell ref="A1:P1"/>
    <mergeCell ref="A2:P2"/>
    <mergeCell ref="A3:P3"/>
    <mergeCell ref="C4:N4"/>
    <mergeCell ref="C5:F5"/>
    <mergeCell ref="G5:J5"/>
    <mergeCell ref="K5:N5"/>
    <mergeCell ref="A49:P49"/>
    <mergeCell ref="A50:P50"/>
    <mergeCell ref="A51:P51"/>
    <mergeCell ref="O55:P55"/>
    <mergeCell ref="O57:P57"/>
    <mergeCell ref="A4:A6"/>
    <mergeCell ref="B4:B6"/>
    <mergeCell ref="O4:O6"/>
    <mergeCell ref="P4:P6"/>
  </mergeCells>
  <pageMargins left="0.75" right="0.75" top="1" bottom="1" header="0.5" footer="0.5"/>
  <pageSetup paperSize="9" orientation="portrait" horizont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topLeftCell="A33" workbookViewId="0">
      <selection activeCell="M41" sqref="M41"/>
    </sheetView>
  </sheetViews>
  <sheetFormatPr defaultColWidth="9" defaultRowHeight="15.75"/>
  <sheetData>
    <row r="1" ht="17.6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42.75" customHeight="1" spans="1:10">
      <c r="A2" s="2" t="s">
        <v>62</v>
      </c>
      <c r="B2" s="3"/>
      <c r="C2" s="3"/>
      <c r="D2" s="3"/>
      <c r="E2" s="3"/>
      <c r="F2" s="3"/>
      <c r="G2" s="3"/>
      <c r="H2" s="3"/>
      <c r="I2" s="3"/>
      <c r="J2" s="3"/>
    </row>
    <row r="3" ht="21.75" customHeight="1" spans="1:10">
      <c r="A3" s="4" t="s">
        <v>63</v>
      </c>
      <c r="B3" s="4"/>
      <c r="C3" s="4"/>
      <c r="D3" s="4"/>
      <c r="E3" s="4"/>
      <c r="F3" s="4"/>
      <c r="G3" s="4"/>
      <c r="H3" s="4"/>
      <c r="I3" s="4"/>
      <c r="J3" s="4"/>
    </row>
    <row r="4" ht="24.75" customHeight="1" spans="1:10">
      <c r="A4" s="5" t="s">
        <v>3</v>
      </c>
      <c r="B4" s="5" t="s">
        <v>4</v>
      </c>
      <c r="C4" s="6" t="s">
        <v>5</v>
      </c>
      <c r="D4" s="6"/>
      <c r="E4" s="6"/>
      <c r="F4" s="6"/>
      <c r="G4" s="6"/>
      <c r="H4" s="6"/>
      <c r="I4" s="18" t="s">
        <v>64</v>
      </c>
      <c r="J4" s="5" t="s">
        <v>65</v>
      </c>
    </row>
    <row r="5" ht="24.75" customHeight="1" spans="1:10">
      <c r="A5" s="5"/>
      <c r="B5" s="5"/>
      <c r="C5" s="6" t="s">
        <v>8</v>
      </c>
      <c r="D5" s="6"/>
      <c r="E5" s="6" t="s">
        <v>9</v>
      </c>
      <c r="F5" s="6"/>
      <c r="G5" s="6" t="s">
        <v>10</v>
      </c>
      <c r="H5" s="6"/>
      <c r="I5" s="19"/>
      <c r="J5" s="5"/>
    </row>
    <row r="6" ht="24.75" customHeight="1" spans="1:10">
      <c r="A6" s="5"/>
      <c r="B6" s="5"/>
      <c r="C6" s="6" t="s">
        <v>11</v>
      </c>
      <c r="D6" s="6" t="s">
        <v>12</v>
      </c>
      <c r="E6" s="6" t="s">
        <v>11</v>
      </c>
      <c r="F6" s="6" t="s">
        <v>12</v>
      </c>
      <c r="G6" s="6" t="s">
        <v>11</v>
      </c>
      <c r="H6" s="6" t="s">
        <v>12</v>
      </c>
      <c r="I6" s="20"/>
      <c r="J6" s="5"/>
    </row>
    <row r="7" ht="24.75" customHeight="1" spans="1:10">
      <c r="A7" s="7"/>
      <c r="B7" s="7" t="s">
        <v>45</v>
      </c>
      <c r="C7" s="7">
        <v>77.4</v>
      </c>
      <c r="D7" s="7">
        <v>2.17557251908397</v>
      </c>
      <c r="E7" s="7">
        <v>66.67</v>
      </c>
      <c r="F7" s="7">
        <v>-0.111111111111111</v>
      </c>
      <c r="G7" s="7">
        <v>52.955</v>
      </c>
      <c r="H7" s="7">
        <v>4.25330812854442</v>
      </c>
      <c r="I7" s="7">
        <v>65.0553830238051</v>
      </c>
      <c r="J7" s="7"/>
    </row>
    <row r="8" ht="24.75" customHeight="1" spans="1:10">
      <c r="A8" s="7"/>
      <c r="B8" s="7" t="s">
        <v>47</v>
      </c>
      <c r="C8" s="7">
        <v>76.5</v>
      </c>
      <c r="D8" s="7">
        <v>0</v>
      </c>
      <c r="E8" s="7">
        <v>63.33</v>
      </c>
      <c r="F8" s="7">
        <v>0</v>
      </c>
      <c r="G8" s="7">
        <v>58.555</v>
      </c>
      <c r="H8" s="7">
        <v>5.6710775047259</v>
      </c>
      <c r="I8" s="7">
        <v>64.9158232514178</v>
      </c>
      <c r="J8" s="7"/>
    </row>
    <row r="9" ht="24.75" customHeight="1" spans="1:10">
      <c r="A9" s="7"/>
      <c r="B9" s="7" t="s">
        <v>34</v>
      </c>
      <c r="C9" s="7">
        <v>82.5</v>
      </c>
      <c r="D9" s="7">
        <v>6.75572519083969</v>
      </c>
      <c r="E9" s="7">
        <v>77.14</v>
      </c>
      <c r="F9" s="7">
        <v>0.533333333333333</v>
      </c>
      <c r="G9" s="7">
        <v>63.945</v>
      </c>
      <c r="H9" s="7">
        <v>0</v>
      </c>
      <c r="I9" s="7">
        <v>74.713072519084</v>
      </c>
      <c r="J9" s="7"/>
    </row>
    <row r="10" ht="24.75" customHeight="1" spans="1:10">
      <c r="A10" s="7"/>
      <c r="B10" s="7" t="s">
        <v>56</v>
      </c>
      <c r="C10" s="7">
        <v>77</v>
      </c>
      <c r="D10" s="7">
        <v>1.14503816793893</v>
      </c>
      <c r="E10" s="7">
        <v>51.67</v>
      </c>
      <c r="F10" s="7">
        <v>-0.111111111111111</v>
      </c>
      <c r="G10" s="7">
        <v>51.8</v>
      </c>
      <c r="H10" s="7">
        <v>0.850661625708885</v>
      </c>
      <c r="I10" s="7">
        <v>54.5450356378399</v>
      </c>
      <c r="J10" s="7"/>
    </row>
    <row r="11" ht="24.75" customHeight="1" spans="1:10">
      <c r="A11" s="7"/>
      <c r="B11" s="7" t="s">
        <v>43</v>
      </c>
      <c r="C11" s="7">
        <v>76.5</v>
      </c>
      <c r="D11" s="7">
        <v>1.94656488549618</v>
      </c>
      <c r="E11" s="7">
        <v>66.43</v>
      </c>
      <c r="F11" s="7">
        <v>-0.111111111111111</v>
      </c>
      <c r="G11" s="7">
        <v>61.971</v>
      </c>
      <c r="H11" s="7">
        <v>0</v>
      </c>
      <c r="I11" s="7">
        <v>66.2272898218829</v>
      </c>
      <c r="J11" s="7"/>
    </row>
    <row r="12" ht="24.75" customHeight="1" spans="1:10">
      <c r="A12" s="7"/>
      <c r="B12" s="7" t="s">
        <v>51</v>
      </c>
      <c r="C12" s="7">
        <v>77.5</v>
      </c>
      <c r="D12" s="7">
        <v>0</v>
      </c>
      <c r="E12" s="7">
        <v>56.43</v>
      </c>
      <c r="F12" s="7">
        <v>0</v>
      </c>
      <c r="G12" s="7">
        <v>60.725</v>
      </c>
      <c r="H12" s="7">
        <v>0</v>
      </c>
      <c r="I12" s="7">
        <v>59.8255</v>
      </c>
      <c r="J12" s="7"/>
    </row>
    <row r="13" ht="24.75" customHeight="1" spans="1:10">
      <c r="A13" s="7"/>
      <c r="B13" s="7" t="s">
        <v>53</v>
      </c>
      <c r="C13" s="7">
        <v>77.5</v>
      </c>
      <c r="D13" s="7">
        <v>1.7175572519084</v>
      </c>
      <c r="E13" s="7">
        <v>53.57</v>
      </c>
      <c r="F13" s="7">
        <v>-0.222222222222222</v>
      </c>
      <c r="G13" s="7">
        <v>61.46</v>
      </c>
      <c r="H13" s="7">
        <v>0</v>
      </c>
      <c r="I13" s="7">
        <v>58.3684223918575</v>
      </c>
      <c r="J13" s="7"/>
    </row>
    <row r="14" ht="24.75" customHeight="1" spans="1:10">
      <c r="A14" s="7"/>
      <c r="B14" s="7" t="s">
        <v>26</v>
      </c>
      <c r="C14" s="7">
        <v>82.5</v>
      </c>
      <c r="D14" s="7">
        <v>3.43511450381679</v>
      </c>
      <c r="E14" s="7">
        <v>81.19</v>
      </c>
      <c r="F14" s="7">
        <v>0</v>
      </c>
      <c r="G14" s="7">
        <v>65.345</v>
      </c>
      <c r="H14" s="7">
        <v>8.50661625708885</v>
      </c>
      <c r="I14" s="7">
        <v>79.4629963275083</v>
      </c>
      <c r="J14" s="7"/>
    </row>
    <row r="15" ht="24.75" customHeight="1" spans="1:10">
      <c r="A15" s="7"/>
      <c r="B15" s="7" t="s">
        <v>48</v>
      </c>
      <c r="C15" s="7">
        <v>77</v>
      </c>
      <c r="D15" s="7">
        <v>1.14503816793893</v>
      </c>
      <c r="E15" s="7">
        <v>64.29</v>
      </c>
      <c r="F15" s="7">
        <v>-0.111111111111111</v>
      </c>
      <c r="G15" s="7">
        <v>53.445</v>
      </c>
      <c r="H15" s="7">
        <v>7.08884688090737</v>
      </c>
      <c r="I15" s="7">
        <v>64.4819912143994</v>
      </c>
      <c r="J15" s="7"/>
    </row>
    <row r="16" ht="24.75" customHeight="1" spans="1:10">
      <c r="A16" s="7"/>
      <c r="B16" s="7" t="s">
        <v>29</v>
      </c>
      <c r="C16" s="7">
        <v>82.5</v>
      </c>
      <c r="D16" s="7">
        <v>13.4541984732824</v>
      </c>
      <c r="E16" s="7">
        <v>75.71</v>
      </c>
      <c r="F16" s="7">
        <v>0.722222222222222</v>
      </c>
      <c r="G16" s="7">
        <v>62.447</v>
      </c>
      <c r="H16" s="7">
        <v>8.79017013232514</v>
      </c>
      <c r="I16" s="7">
        <v>76.8259042203591</v>
      </c>
      <c r="J16" s="7"/>
    </row>
    <row r="17" ht="24.75" customHeight="1" spans="1:10">
      <c r="A17" s="7"/>
      <c r="B17" s="7" t="s">
        <v>21</v>
      </c>
      <c r="C17" s="7">
        <v>77.5</v>
      </c>
      <c r="D17" s="7">
        <v>5.8969465648855</v>
      </c>
      <c r="E17" s="7">
        <v>83.33</v>
      </c>
      <c r="F17" s="7">
        <v>1.62222222222222</v>
      </c>
      <c r="G17" s="7">
        <v>63.49</v>
      </c>
      <c r="H17" s="7">
        <v>26.5406427221172</v>
      </c>
      <c r="I17" s="7">
        <v>86.320220806457</v>
      </c>
      <c r="J17" s="7"/>
    </row>
    <row r="18" ht="24.75" customHeight="1" spans="1:10">
      <c r="A18" s="7"/>
      <c r="B18" s="7" t="s">
        <v>32</v>
      </c>
      <c r="C18" s="7">
        <v>82.5</v>
      </c>
      <c r="D18" s="7">
        <v>1.7175572519084</v>
      </c>
      <c r="E18" s="7">
        <v>62.62</v>
      </c>
      <c r="F18" s="7">
        <v>0</v>
      </c>
      <c r="G18" s="7">
        <v>67.375</v>
      </c>
      <c r="H18" s="7">
        <v>29.773156899811</v>
      </c>
      <c r="I18" s="7">
        <v>75.1382027951341</v>
      </c>
      <c r="J18" s="7"/>
    </row>
    <row r="19" ht="24.75" customHeight="1" spans="1:10">
      <c r="A19" s="7"/>
      <c r="B19" s="7" t="s">
        <v>24</v>
      </c>
      <c r="C19" s="7">
        <v>77.5</v>
      </c>
      <c r="D19" s="7">
        <v>4.29389312977099</v>
      </c>
      <c r="E19" s="7">
        <v>85</v>
      </c>
      <c r="F19" s="7">
        <v>0</v>
      </c>
      <c r="G19" s="7">
        <v>60.515</v>
      </c>
      <c r="H19" s="7">
        <v>8.50661625708885</v>
      </c>
      <c r="I19" s="7">
        <v>79.8858741901037</v>
      </c>
      <c r="J19" s="7"/>
    </row>
    <row r="20" ht="24.75" customHeight="1" spans="1:10">
      <c r="A20" s="7"/>
      <c r="B20" s="8" t="s">
        <v>58</v>
      </c>
      <c r="C20" s="8">
        <v>77.5</v>
      </c>
      <c r="D20" s="7">
        <v>0</v>
      </c>
      <c r="E20" s="8">
        <v>46</v>
      </c>
      <c r="F20" s="7">
        <v>0</v>
      </c>
      <c r="G20" s="8">
        <v>50.61</v>
      </c>
      <c r="H20" s="7">
        <v>0</v>
      </c>
      <c r="I20" s="7">
        <v>50.533</v>
      </c>
      <c r="J20" s="7"/>
    </row>
    <row r="21" ht="24.75" customHeight="1" spans="1:10">
      <c r="A21" s="7"/>
      <c r="B21" s="7" t="s">
        <v>52</v>
      </c>
      <c r="C21" s="7">
        <v>75.8</v>
      </c>
      <c r="D21" s="7">
        <v>-0.286259541984733</v>
      </c>
      <c r="E21" s="7">
        <v>58.6</v>
      </c>
      <c r="F21" s="7">
        <v>0</v>
      </c>
      <c r="G21" s="7">
        <v>54.152</v>
      </c>
      <c r="H21" s="7">
        <v>1.41776937618147</v>
      </c>
      <c r="I21" s="7">
        <v>59.382304858656</v>
      </c>
      <c r="J21" s="7"/>
    </row>
    <row r="22" ht="24.75" customHeight="1" spans="1:10">
      <c r="A22" s="7"/>
      <c r="B22" s="7" t="s">
        <v>41</v>
      </c>
      <c r="C22" s="7">
        <v>76.5</v>
      </c>
      <c r="D22" s="7">
        <v>-0.572519083969466</v>
      </c>
      <c r="E22" s="7">
        <v>68.1</v>
      </c>
      <c r="F22" s="7">
        <v>0</v>
      </c>
      <c r="G22" s="7">
        <v>66.115</v>
      </c>
      <c r="H22" s="7">
        <v>0.850661625708885</v>
      </c>
      <c r="I22" s="7">
        <v>68.5424465793157</v>
      </c>
      <c r="J22" s="7"/>
    </row>
    <row r="23" ht="24.75" customHeight="1" spans="1:10">
      <c r="A23" s="7"/>
      <c r="B23" s="7" t="s">
        <v>22</v>
      </c>
      <c r="C23" s="7">
        <v>77.5</v>
      </c>
      <c r="D23" s="7">
        <v>15</v>
      </c>
      <c r="E23" s="7">
        <v>80.71</v>
      </c>
      <c r="F23" s="7">
        <v>1.1</v>
      </c>
      <c r="G23" s="7">
        <v>66.045</v>
      </c>
      <c r="H23" s="7">
        <v>14.1776937618147</v>
      </c>
      <c r="I23" s="7">
        <v>82.4028081285444</v>
      </c>
      <c r="J23" s="7"/>
    </row>
    <row r="24" ht="24.75" customHeight="1" spans="1:10">
      <c r="A24" s="7"/>
      <c r="B24" s="7" t="s">
        <v>25</v>
      </c>
      <c r="C24" s="7">
        <v>77.5</v>
      </c>
      <c r="D24" s="7">
        <v>8.18702290076336</v>
      </c>
      <c r="E24" s="7">
        <v>84.29</v>
      </c>
      <c r="F24" s="7">
        <v>0.0888888888888889</v>
      </c>
      <c r="G24" s="7">
        <v>65.415</v>
      </c>
      <c r="H24" s="7">
        <v>2.83553875236295</v>
      </c>
      <c r="I24" s="7">
        <v>79.6711972491185</v>
      </c>
      <c r="J24" s="7"/>
    </row>
    <row r="25" ht="24.75" customHeight="1" spans="1:10">
      <c r="A25" s="7"/>
      <c r="B25" s="7" t="s">
        <v>28</v>
      </c>
      <c r="C25" s="7">
        <v>77.5</v>
      </c>
      <c r="D25" s="7">
        <v>1.94656488549618</v>
      </c>
      <c r="E25" s="7">
        <v>84.2</v>
      </c>
      <c r="F25" s="7">
        <v>0.0333333333333333</v>
      </c>
      <c r="G25" s="7">
        <v>63.98</v>
      </c>
      <c r="H25" s="7">
        <v>1.41776937618147</v>
      </c>
      <c r="I25" s="7">
        <v>78.1039873014041</v>
      </c>
      <c r="J25" s="7"/>
    </row>
    <row r="26" ht="24.75" customHeight="1" spans="1:10">
      <c r="A26" s="7"/>
      <c r="B26" s="7" t="s">
        <v>30</v>
      </c>
      <c r="C26" s="7">
        <v>82.5</v>
      </c>
      <c r="D26" s="7">
        <v>6.58396946564885</v>
      </c>
      <c r="E26" s="9">
        <v>70.95</v>
      </c>
      <c r="F26" s="7">
        <v>0.0222222222222222</v>
      </c>
      <c r="G26" s="9">
        <v>64.155</v>
      </c>
      <c r="H26" s="7">
        <v>18.4310018903592</v>
      </c>
      <c r="I26" s="7">
        <v>76.267530847006</v>
      </c>
      <c r="J26" s="7"/>
    </row>
    <row r="27" ht="24.75" customHeight="1" spans="1:10">
      <c r="A27" s="7"/>
      <c r="B27" s="7" t="s">
        <v>40</v>
      </c>
      <c r="C27" s="7">
        <v>77.5</v>
      </c>
      <c r="D27" s="7">
        <v>0</v>
      </c>
      <c r="E27" s="9">
        <v>71.19</v>
      </c>
      <c r="F27" s="7">
        <v>0</v>
      </c>
      <c r="G27" s="9">
        <v>63.847</v>
      </c>
      <c r="H27" s="7">
        <v>0</v>
      </c>
      <c r="I27" s="7">
        <v>69.6181</v>
      </c>
      <c r="J27" s="7"/>
    </row>
    <row r="28" ht="24.75" customHeight="1" spans="1:10">
      <c r="A28" s="10"/>
      <c r="B28" s="7" t="s">
        <v>31</v>
      </c>
      <c r="C28" s="7">
        <v>77.5</v>
      </c>
      <c r="D28" s="7">
        <v>8.01526717557252</v>
      </c>
      <c r="E28" s="9">
        <v>76.9</v>
      </c>
      <c r="F28" s="7">
        <v>0.577777777777778</v>
      </c>
      <c r="G28" s="9">
        <v>62.594</v>
      </c>
      <c r="H28" s="7">
        <v>5.10396975425331</v>
      </c>
      <c r="I28" s="7">
        <v>75.3475843104999</v>
      </c>
      <c r="J28" s="7"/>
    </row>
    <row r="29" ht="24.75" customHeight="1" spans="1:10">
      <c r="A29" s="10"/>
      <c r="B29" s="7" t="s">
        <v>27</v>
      </c>
      <c r="C29" s="10">
        <v>77</v>
      </c>
      <c r="D29" s="7">
        <v>2.86259541984733</v>
      </c>
      <c r="E29" s="11">
        <v>85.95</v>
      </c>
      <c r="F29" s="7">
        <v>0</v>
      </c>
      <c r="G29" s="9">
        <v>65.205</v>
      </c>
      <c r="H29" s="7">
        <v>0</v>
      </c>
      <c r="I29" s="7">
        <v>79.1177595419847</v>
      </c>
      <c r="J29" s="7"/>
    </row>
    <row r="30" ht="24.75" customHeight="1" spans="1:10">
      <c r="A30" s="10"/>
      <c r="B30" s="7" t="s">
        <v>57</v>
      </c>
      <c r="C30" s="10">
        <v>77</v>
      </c>
      <c r="D30" s="7">
        <v>2.29007633587786</v>
      </c>
      <c r="E30" s="11">
        <v>48</v>
      </c>
      <c r="F30" s="7">
        <v>0</v>
      </c>
      <c r="G30" s="9">
        <v>53.97</v>
      </c>
      <c r="H30" s="7">
        <v>0</v>
      </c>
      <c r="I30" s="7">
        <v>52.9200076335878</v>
      </c>
      <c r="J30" s="7"/>
    </row>
    <row r="31" ht="24.75" customHeight="1" spans="1:10">
      <c r="A31" s="10"/>
      <c r="B31" s="7" t="s">
        <v>33</v>
      </c>
      <c r="C31" s="10">
        <v>77.5</v>
      </c>
      <c r="D31" s="7">
        <v>0.858778625954199</v>
      </c>
      <c r="E31" s="11">
        <v>81.43</v>
      </c>
      <c r="F31" s="7">
        <v>0</v>
      </c>
      <c r="G31" s="9">
        <v>60.879</v>
      </c>
      <c r="H31" s="7">
        <v>0</v>
      </c>
      <c r="I31" s="7">
        <v>74.9575778625954</v>
      </c>
      <c r="J31" s="7"/>
    </row>
    <row r="32" ht="24.75" customHeight="1" spans="1:10">
      <c r="A32" s="7"/>
      <c r="B32" s="7" t="s">
        <v>49</v>
      </c>
      <c r="C32" s="7">
        <v>77</v>
      </c>
      <c r="D32" s="7">
        <v>0</v>
      </c>
      <c r="E32" s="9">
        <v>63.09</v>
      </c>
      <c r="F32" s="7">
        <v>0</v>
      </c>
      <c r="G32" s="9">
        <v>61.425</v>
      </c>
      <c r="H32" s="7">
        <v>0</v>
      </c>
      <c r="I32" s="7">
        <v>63.9815</v>
      </c>
      <c r="J32" s="7"/>
    </row>
    <row r="33" ht="24.75" customHeight="1" spans="1:10">
      <c r="A33" s="7"/>
      <c r="B33" s="7" t="s">
        <v>46</v>
      </c>
      <c r="C33" s="7">
        <v>77.3</v>
      </c>
      <c r="D33" s="7">
        <v>4.86641221374046</v>
      </c>
      <c r="E33" s="9">
        <v>63</v>
      </c>
      <c r="F33" s="7">
        <v>0</v>
      </c>
      <c r="G33" s="9">
        <v>63.385</v>
      </c>
      <c r="H33" s="7">
        <v>0</v>
      </c>
      <c r="I33" s="7">
        <v>65.032141221374</v>
      </c>
      <c r="J33" s="7"/>
    </row>
    <row r="34" spans="1:10">
      <c r="A34" s="7"/>
      <c r="B34" s="7" t="s">
        <v>38</v>
      </c>
      <c r="C34" s="7">
        <v>77.5</v>
      </c>
      <c r="D34" s="7">
        <v>0</v>
      </c>
      <c r="E34" s="9">
        <v>76.19</v>
      </c>
      <c r="F34" s="7">
        <v>0</v>
      </c>
      <c r="G34" s="9">
        <v>61.145</v>
      </c>
      <c r="H34" s="7">
        <v>0</v>
      </c>
      <c r="I34" s="7">
        <v>71.8075</v>
      </c>
      <c r="J34" s="7"/>
    </row>
    <row r="35" spans="1:10">
      <c r="A35" s="7"/>
      <c r="B35" s="7" t="s">
        <v>39</v>
      </c>
      <c r="C35" s="7">
        <v>77.5</v>
      </c>
      <c r="D35" s="7">
        <v>1.7175572519084</v>
      </c>
      <c r="E35" s="9">
        <v>75.005</v>
      </c>
      <c r="F35" s="7">
        <v>0</v>
      </c>
      <c r="G35" s="9">
        <v>55.685</v>
      </c>
      <c r="H35" s="7">
        <v>4.25330812854442</v>
      </c>
      <c r="I35" s="7">
        <v>70.9062481637542</v>
      </c>
      <c r="J35" s="7"/>
    </row>
    <row r="36" spans="1:10">
      <c r="A36" s="7"/>
      <c r="B36" s="7" t="s">
        <v>19</v>
      </c>
      <c r="C36" s="7">
        <v>82.5</v>
      </c>
      <c r="D36" s="7">
        <v>6.29770992366412</v>
      </c>
      <c r="E36" s="9">
        <v>95</v>
      </c>
      <c r="F36" s="7">
        <v>5</v>
      </c>
      <c r="G36" s="9">
        <v>65.66</v>
      </c>
      <c r="H36" s="7">
        <v>17.296786389414</v>
      </c>
      <c r="I36" s="7">
        <v>93.7668069091906</v>
      </c>
      <c r="J36" s="7"/>
    </row>
    <row r="37" spans="1:10">
      <c r="A37" s="7"/>
      <c r="B37" s="7" t="s">
        <v>55</v>
      </c>
      <c r="C37" s="7">
        <v>76</v>
      </c>
      <c r="D37" s="7">
        <v>0</v>
      </c>
      <c r="E37" s="9">
        <v>58</v>
      </c>
      <c r="F37" s="7">
        <v>0</v>
      </c>
      <c r="G37" s="9">
        <v>51.94</v>
      </c>
      <c r="H37" s="7">
        <v>0</v>
      </c>
      <c r="I37" s="7">
        <v>57.982</v>
      </c>
      <c r="J37" s="7"/>
    </row>
    <row r="38" spans="1:10">
      <c r="A38" s="7"/>
      <c r="B38" s="7" t="s">
        <v>36</v>
      </c>
      <c r="C38" s="7">
        <v>77.5</v>
      </c>
      <c r="D38" s="7">
        <v>0</v>
      </c>
      <c r="E38" s="9">
        <v>78</v>
      </c>
      <c r="F38" s="7">
        <v>0.122222222222222</v>
      </c>
      <c r="G38" s="9">
        <v>59.64</v>
      </c>
      <c r="H38" s="7">
        <v>0</v>
      </c>
      <c r="I38" s="7">
        <v>72.5153333333333</v>
      </c>
      <c r="J38" s="7"/>
    </row>
    <row r="39" spans="1:11">
      <c r="A39" s="7"/>
      <c r="B39" s="7" t="s">
        <v>50</v>
      </c>
      <c r="C39" s="7">
        <v>82.5</v>
      </c>
      <c r="D39" s="7">
        <v>1.8</v>
      </c>
      <c r="E39" s="12">
        <v>60.48</v>
      </c>
      <c r="F39" s="7">
        <v>0</v>
      </c>
      <c r="G39" s="13">
        <v>56.525</v>
      </c>
      <c r="H39" s="7">
        <v>3.99</v>
      </c>
      <c r="I39" s="7">
        <v>62.9872557251908</v>
      </c>
      <c r="J39" s="7"/>
      <c r="K39" s="14"/>
    </row>
    <row r="40" spans="1:11">
      <c r="A40" s="7"/>
      <c r="B40" s="7" t="s">
        <v>35</v>
      </c>
      <c r="C40" s="7">
        <v>77.5</v>
      </c>
      <c r="D40" s="7">
        <v>0</v>
      </c>
      <c r="E40" s="12">
        <v>78.81</v>
      </c>
      <c r="F40" s="7">
        <v>0</v>
      </c>
      <c r="G40" s="7">
        <v>59.78</v>
      </c>
      <c r="H40" s="7">
        <v>0</v>
      </c>
      <c r="I40" s="7">
        <v>72.97</v>
      </c>
      <c r="J40" s="7"/>
      <c r="K40" s="14"/>
    </row>
    <row r="41" spans="1:10">
      <c r="A41" s="7"/>
      <c r="B41" s="7" t="s">
        <v>23</v>
      </c>
      <c r="C41" s="7">
        <v>82.5</v>
      </c>
      <c r="D41" s="7">
        <v>2.29007633587786</v>
      </c>
      <c r="E41" s="12">
        <v>76.9</v>
      </c>
      <c r="F41" s="7">
        <v>0</v>
      </c>
      <c r="G41" s="7">
        <v>60.2</v>
      </c>
      <c r="H41" s="7">
        <v>31.1909262759924</v>
      </c>
      <c r="I41" s="7">
        <v>82.0362855163855</v>
      </c>
      <c r="J41" s="7"/>
    </row>
    <row r="42" spans="1:10">
      <c r="A42" s="7"/>
      <c r="B42" s="7" t="s">
        <v>54</v>
      </c>
      <c r="C42" s="7">
        <v>77.5</v>
      </c>
      <c r="D42" s="7">
        <v>1.7175572519084</v>
      </c>
      <c r="E42" s="14">
        <v>54.05</v>
      </c>
      <c r="F42" s="7">
        <v>0</v>
      </c>
      <c r="G42" s="7">
        <v>59.29</v>
      </c>
      <c r="H42" s="7">
        <v>0</v>
      </c>
      <c r="I42" s="7">
        <v>58.1387557251908</v>
      </c>
      <c r="J42" s="7"/>
    </row>
    <row r="43" spans="1:10">
      <c r="A43" s="7"/>
      <c r="B43" s="7" t="s">
        <v>37</v>
      </c>
      <c r="C43" s="7">
        <v>77.5</v>
      </c>
      <c r="D43" s="7">
        <v>6.58396946564885</v>
      </c>
      <c r="E43" s="7">
        <v>73.33</v>
      </c>
      <c r="F43" s="7">
        <v>0.366666666666667</v>
      </c>
      <c r="G43" s="13">
        <v>64.54</v>
      </c>
      <c r="H43" s="7">
        <v>0.850661625708885</v>
      </c>
      <c r="I43" s="7">
        <v>72.2435954342776</v>
      </c>
      <c r="J43" s="7"/>
    </row>
    <row r="44" spans="1:10">
      <c r="A44" s="7"/>
      <c r="B44" s="7" t="s">
        <v>44</v>
      </c>
      <c r="C44" s="7">
        <v>77.5</v>
      </c>
      <c r="D44" s="7">
        <v>9.44656488549618</v>
      </c>
      <c r="E44" s="7">
        <v>53.33</v>
      </c>
      <c r="F44" s="7">
        <v>0.922222222222222</v>
      </c>
      <c r="G44" s="7">
        <v>58.31</v>
      </c>
      <c r="H44" s="7">
        <v>21.5500945179584</v>
      </c>
      <c r="I44" s="7">
        <v>65.2040181772705</v>
      </c>
      <c r="J44" s="7"/>
    </row>
    <row r="45" spans="1:10">
      <c r="A45" s="7"/>
      <c r="B45" s="15" t="s">
        <v>20</v>
      </c>
      <c r="C45" s="7">
        <v>82.5</v>
      </c>
      <c r="D45" s="7">
        <v>11.6793893129771</v>
      </c>
      <c r="E45" s="7">
        <v>86.19</v>
      </c>
      <c r="F45" s="7">
        <v>3.87777777777778</v>
      </c>
      <c r="G45" s="7">
        <v>67.165</v>
      </c>
      <c r="H45" s="7">
        <v>30</v>
      </c>
      <c r="I45" s="7">
        <v>92.6081055979644</v>
      </c>
      <c r="J45" s="7"/>
    </row>
    <row r="46" spans="1:10">
      <c r="A46" s="7"/>
      <c r="B46" s="7" t="s">
        <v>42</v>
      </c>
      <c r="C46" s="7">
        <v>82.5</v>
      </c>
      <c r="D46" s="7">
        <v>4.58015267175573</v>
      </c>
      <c r="E46" s="7">
        <v>69</v>
      </c>
      <c r="F46" s="7">
        <v>0</v>
      </c>
      <c r="G46" s="7">
        <v>59.801</v>
      </c>
      <c r="H46" s="7">
        <v>0</v>
      </c>
      <c r="I46" s="7">
        <v>68.0483152671756</v>
      </c>
      <c r="J46" s="7"/>
    </row>
    <row r="47" spans="1:10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>
      <c r="A49" s="16" t="s">
        <v>59</v>
      </c>
      <c r="B49" s="16"/>
      <c r="C49" s="16"/>
      <c r="D49" s="16"/>
      <c r="E49" s="16"/>
      <c r="F49" s="16"/>
      <c r="G49" s="16"/>
      <c r="H49" s="16"/>
      <c r="I49" s="16"/>
      <c r="J49" s="16"/>
    </row>
    <row r="50" spans="1:10">
      <c r="A50" s="17" t="s">
        <v>60</v>
      </c>
      <c r="B50" s="17"/>
      <c r="C50" s="17"/>
      <c r="D50" s="17"/>
      <c r="E50" s="17"/>
      <c r="F50" s="17"/>
      <c r="G50" s="17"/>
      <c r="H50" s="17"/>
      <c r="I50" s="17"/>
      <c r="J50" s="17"/>
    </row>
    <row r="51" spans="1:10">
      <c r="A51" s="17" t="s">
        <v>61</v>
      </c>
      <c r="B51" s="17"/>
      <c r="C51" s="17"/>
      <c r="D51" s="17"/>
      <c r="E51" s="17"/>
      <c r="F51" s="17"/>
      <c r="G51" s="17"/>
      <c r="H51" s="17"/>
      <c r="I51" s="17"/>
      <c r="J51" s="17"/>
    </row>
    <row r="55" spans="9:10">
      <c r="I55" s="17"/>
      <c r="J55" s="17"/>
    </row>
    <row r="57" spans="9:10">
      <c r="I57" s="21"/>
      <c r="J57" s="21"/>
    </row>
  </sheetData>
  <mergeCells count="16">
    <mergeCell ref="A1:J1"/>
    <mergeCell ref="A2:J2"/>
    <mergeCell ref="A3:J3"/>
    <mergeCell ref="C4:H4"/>
    <mergeCell ref="C5:D5"/>
    <mergeCell ref="E5:F5"/>
    <mergeCell ref="G5:H5"/>
    <mergeCell ref="A49:J49"/>
    <mergeCell ref="A50:J50"/>
    <mergeCell ref="A51:J51"/>
    <mergeCell ref="I55:J55"/>
    <mergeCell ref="I57:J57"/>
    <mergeCell ref="A4:A6"/>
    <mergeCell ref="B4:B6"/>
    <mergeCell ref="I4:I6"/>
    <mergeCell ref="J4:J6"/>
  </mergeCells>
  <pageMargins left="0.75" right="0.75" top="1" bottom="1" header="0.5" footer="0.5"/>
  <pageSetup paperSize="9" orientation="portrait" horizont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helloblue</cp:lastModifiedBy>
  <dcterms:created xsi:type="dcterms:W3CDTF">2025-09-14T09:07:00Z</dcterms:created>
  <dcterms:modified xsi:type="dcterms:W3CDTF">2025-09-22T09:40:50Z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M_Doc_Temp_ID">
    <vt:lpwstr>17CF4D0C-391D-483B-8E98-4C095214603C</vt:lpwstr>
  </property>
  <property fmtid="{D5CDD505-2E9C-101B-9397-08002B2CF9AE}" pid="3" name="ICV">
    <vt:lpwstr>386949F120AC4784A2C99B97F385842D_13</vt:lpwstr>
  </property>
  <property fmtid="{D5CDD505-2E9C-101B-9397-08002B2CF9AE}" pid="4" name="KSOProductBuildVer">
    <vt:lpwstr>2052-12.1.0.22529</vt:lpwstr>
  </property>
</Properties>
</file>